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activeTab="1"/>
  </bookViews>
  <sheets>
    <sheet name="历史发放数据" sheetId="1" r:id="rId1"/>
    <sheet name="乡镇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<sst xmlns="http://schemas.openxmlformats.org/spreadsheetml/2006/main" count="1258" uniqueCount="345">
  <si>
    <t>附件1</t>
  </si>
  <si>
    <r>
      <rPr>
        <b/>
        <sz val="18"/>
        <color rgb="FF000000"/>
        <rFont val="仿宋_GB2312"/>
        <charset val="134"/>
      </rPr>
      <t>东安县2025年早稻集中育秧补贴资金（阳光一卡通）发放公示表</t>
    </r>
    <r>
      <rPr>
        <sz val="18"/>
        <color rgb="FF000000"/>
        <rFont val="仿宋_GB2312"/>
        <charset val="134"/>
      </rPr>
      <t xml:space="preserve">     </t>
    </r>
    <r>
      <rPr>
        <sz val="10"/>
        <color rgb="FF000000"/>
        <rFont val="仿宋_GB2312"/>
        <charset val="134"/>
      </rPr>
      <t>单位：亩、元</t>
    </r>
  </si>
  <si>
    <t>项目名称</t>
  </si>
  <si>
    <t>身份证</t>
  </si>
  <si>
    <t>乡镇(街道)</t>
  </si>
  <si>
    <t>村</t>
  </si>
  <si>
    <t>姓名</t>
  </si>
  <si>
    <t>发放金额</t>
  </si>
  <si>
    <t>业务状态</t>
  </si>
  <si>
    <t>补贴标准</t>
  </si>
  <si>
    <t>补贴数量</t>
  </si>
  <si>
    <t>发放交易反馈</t>
  </si>
  <si>
    <t>东安县集中育秧补贴</t>
  </si>
  <si>
    <t>花桥镇</t>
  </si>
  <si>
    <t>星火村</t>
  </si>
  <si>
    <t>唐之多</t>
  </si>
  <si>
    <t>交易成功</t>
  </si>
  <si>
    <t>端桥铺镇</t>
  </si>
  <si>
    <t>杨梓洞村</t>
  </si>
  <si>
    <t>唐艳春</t>
  </si>
  <si>
    <t>鹿马桥镇</t>
  </si>
  <si>
    <t>水溪村</t>
  </si>
  <si>
    <t>李冬红</t>
  </si>
  <si>
    <t>唐小善</t>
  </si>
  <si>
    <t>李冬玉</t>
  </si>
  <si>
    <t>竹木町农村社区</t>
  </si>
  <si>
    <t>胡师军</t>
  </si>
  <si>
    <t>马力山村</t>
  </si>
  <si>
    <t>唐永亮</t>
  </si>
  <si>
    <t>唐竹林</t>
  </si>
  <si>
    <t>陈樟村</t>
  </si>
  <si>
    <t>魏得闪</t>
  </si>
  <si>
    <t>唐春生</t>
  </si>
  <si>
    <t>胡明明</t>
  </si>
  <si>
    <t>胡师东</t>
  </si>
  <si>
    <t>胡师平</t>
  </si>
  <si>
    <t>蒋小飞</t>
  </si>
  <si>
    <t>麻溪村</t>
  </si>
  <si>
    <t>毛祥青</t>
  </si>
  <si>
    <t>毛常德</t>
  </si>
  <si>
    <t>凉水井村</t>
  </si>
  <si>
    <t>郑海辉</t>
  </si>
  <si>
    <t>端桥铺居委会</t>
  </si>
  <si>
    <t>曾小陀</t>
  </si>
  <si>
    <t>翟芳平</t>
  </si>
  <si>
    <t>金溪村</t>
  </si>
  <si>
    <t>雷干云</t>
  </si>
  <si>
    <t>翟建波</t>
  </si>
  <si>
    <t>五通庙村</t>
  </si>
  <si>
    <t>唐亚丽</t>
  </si>
  <si>
    <t>沙溪农村社区</t>
  </si>
  <si>
    <t>王善华</t>
  </si>
  <si>
    <t>大井村</t>
  </si>
  <si>
    <t>唐祥秋</t>
  </si>
  <si>
    <t>潘坤龙</t>
  </si>
  <si>
    <t>新街居委会</t>
  </si>
  <si>
    <t>曹富敏</t>
  </si>
  <si>
    <t>河东村</t>
  </si>
  <si>
    <t>席光禄</t>
  </si>
  <si>
    <t>天堂村</t>
  </si>
  <si>
    <t>黄里坪村</t>
  </si>
  <si>
    <t>吕媛媛</t>
  </si>
  <si>
    <t>袁瑞华</t>
  </si>
  <si>
    <t>唐家村</t>
  </si>
  <si>
    <t>唐光华</t>
  </si>
  <si>
    <t>唐海军</t>
  </si>
  <si>
    <t>唐德雨</t>
  </si>
  <si>
    <t>石坝冲村</t>
  </si>
  <si>
    <t>唐安权</t>
  </si>
  <si>
    <t>向奉家</t>
  </si>
  <si>
    <t>黎山居委会</t>
  </si>
  <si>
    <t>刘军</t>
  </si>
  <si>
    <t>李中军</t>
  </si>
  <si>
    <t>唐述海</t>
  </si>
  <si>
    <t>大盛镇</t>
  </si>
  <si>
    <t>大水塘村</t>
  </si>
  <si>
    <t>孙安亮</t>
  </si>
  <si>
    <t>毛坪村</t>
  </si>
  <si>
    <t>黄江华</t>
  </si>
  <si>
    <t>泉水农村社区</t>
  </si>
  <si>
    <t>郑善国</t>
  </si>
  <si>
    <t>龙头村</t>
  </si>
  <si>
    <t>魏启财</t>
  </si>
  <si>
    <t>井塘村</t>
  </si>
  <si>
    <t>孙迪顺</t>
  </si>
  <si>
    <t>应水社区</t>
  </si>
  <si>
    <t>伍美华</t>
  </si>
  <si>
    <t>水岭乡</t>
  </si>
  <si>
    <t>金岭村</t>
  </si>
  <si>
    <t>唐立科</t>
  </si>
  <si>
    <t>吊牛坪村</t>
  </si>
  <si>
    <t>胡裕先</t>
  </si>
  <si>
    <t>燕桂村</t>
  </si>
  <si>
    <t>文戊荣</t>
  </si>
  <si>
    <t>下丰村</t>
  </si>
  <si>
    <t>宾小军</t>
  </si>
  <si>
    <t>紫溪市镇</t>
  </si>
  <si>
    <t>紫溪村</t>
  </si>
  <si>
    <t>张伟军</t>
  </si>
  <si>
    <t>O.K.</t>
  </si>
  <si>
    <t>荷叶塘村</t>
  </si>
  <si>
    <t>李章暄</t>
  </si>
  <si>
    <t>建设村</t>
  </si>
  <si>
    <t>张阔海</t>
  </si>
  <si>
    <t>调元村</t>
  </si>
  <si>
    <t>赵彩玲</t>
  </si>
  <si>
    <t>杨贵平</t>
  </si>
  <si>
    <t>张晓辉</t>
  </si>
  <si>
    <t>雷纯华</t>
  </si>
  <si>
    <t>蒋玉友</t>
  </si>
  <si>
    <t>川岩乡</t>
  </si>
  <si>
    <t>松江村</t>
  </si>
  <si>
    <t>黄安阳</t>
  </si>
  <si>
    <t>中心村</t>
  </si>
  <si>
    <t>文松波</t>
  </si>
  <si>
    <t>八复村</t>
  </si>
  <si>
    <t>陈小秀</t>
  </si>
  <si>
    <t>蒋志诚</t>
  </si>
  <si>
    <t>邓玉权</t>
  </si>
  <si>
    <t>南桥镇</t>
  </si>
  <si>
    <t>岩门村</t>
  </si>
  <si>
    <t>谭利华</t>
  </si>
  <si>
    <t>杉木村</t>
  </si>
  <si>
    <t>张备荒</t>
  </si>
  <si>
    <t>南桥居委会</t>
  </si>
  <si>
    <t>胡华平</t>
  </si>
  <si>
    <t>双江清水村</t>
  </si>
  <si>
    <t>吴华南</t>
  </si>
  <si>
    <t>大水农村社区</t>
  </si>
  <si>
    <t>吴井明</t>
  </si>
  <si>
    <t>戈塘村</t>
  </si>
  <si>
    <t>胡辉军</t>
  </si>
  <si>
    <t>荆塘村</t>
  </si>
  <si>
    <t>吴化选</t>
  </si>
  <si>
    <t>井头圩镇</t>
  </si>
  <si>
    <t>石板铺村</t>
  </si>
  <si>
    <t>蒋新荣</t>
  </si>
  <si>
    <t>吴志龙</t>
  </si>
  <si>
    <t>山口铺村</t>
  </si>
  <si>
    <t>张青山</t>
  </si>
  <si>
    <t>永兴村</t>
  </si>
  <si>
    <t>田得贵</t>
  </si>
  <si>
    <t>王先杰</t>
  </si>
  <si>
    <t>王翠兰</t>
  </si>
  <si>
    <t>大藕村</t>
  </si>
  <si>
    <t>文三元</t>
  </si>
  <si>
    <t>张成民</t>
  </si>
  <si>
    <t>吴雨苟</t>
  </si>
  <si>
    <t>文江强</t>
  </si>
  <si>
    <t>文下生</t>
  </si>
  <si>
    <t>蔡利华</t>
  </si>
  <si>
    <t>凤凰村</t>
  </si>
  <si>
    <t>宾下楚</t>
  </si>
  <si>
    <t>新塘村</t>
  </si>
  <si>
    <t>张智林</t>
  </si>
  <si>
    <t>邓明姣</t>
  </si>
  <si>
    <t>王军安</t>
  </si>
  <si>
    <t>芭蕉村</t>
  </si>
  <si>
    <t>唐乙元</t>
  </si>
  <si>
    <t>文海军</t>
  </si>
  <si>
    <t>文重茂</t>
  </si>
  <si>
    <t>刘孟姜</t>
  </si>
  <si>
    <t>伍建国</t>
  </si>
  <si>
    <t>朱宝明</t>
  </si>
  <si>
    <t>冯志元</t>
  </si>
  <si>
    <t>枫木塘村</t>
  </si>
  <si>
    <t>宾金荣</t>
  </si>
  <si>
    <t>蒋家源村</t>
  </si>
  <si>
    <t>蒋贵华</t>
  </si>
  <si>
    <t>蒋艳华</t>
  </si>
  <si>
    <t>满竹村</t>
  </si>
  <si>
    <t>熊珍贵</t>
  </si>
  <si>
    <t>云凤村</t>
  </si>
  <si>
    <t>蒋友玉</t>
  </si>
  <si>
    <t>陈结娥</t>
  </si>
  <si>
    <t>大义村</t>
  </si>
  <si>
    <t>冯卫东</t>
  </si>
  <si>
    <t>熊和元</t>
  </si>
  <si>
    <t>长冲村</t>
  </si>
  <si>
    <t>卿孝华</t>
  </si>
  <si>
    <t>上大村</t>
  </si>
  <si>
    <t>郭太跃</t>
  </si>
  <si>
    <t>岭观村</t>
  </si>
  <si>
    <t>古楼兰家村</t>
  </si>
  <si>
    <t>石艮心</t>
  </si>
  <si>
    <t>石期市镇</t>
  </si>
  <si>
    <t>天龙村</t>
  </si>
  <si>
    <t>唐六元</t>
  </si>
  <si>
    <t>新合村</t>
  </si>
  <si>
    <t>罗党元</t>
  </si>
  <si>
    <t>陈湘湘</t>
  </si>
  <si>
    <t>马头村</t>
  </si>
  <si>
    <t>刘美翠</t>
  </si>
  <si>
    <t>谢保林</t>
  </si>
  <si>
    <t>谢顺荣</t>
  </si>
  <si>
    <t>谢孟生</t>
  </si>
  <si>
    <t>石市村</t>
  </si>
  <si>
    <t>唐少平</t>
  </si>
  <si>
    <t>谢勇林</t>
  </si>
  <si>
    <t>桑爱君</t>
  </si>
  <si>
    <t>谢小元</t>
  </si>
  <si>
    <t>双杨村</t>
  </si>
  <si>
    <t>建河村</t>
  </si>
  <si>
    <t>周小和</t>
  </si>
  <si>
    <t>台凡村</t>
  </si>
  <si>
    <t>洪井村</t>
  </si>
  <si>
    <t>石春林</t>
  </si>
  <si>
    <t>元古村</t>
  </si>
  <si>
    <t>桑孟祥</t>
  </si>
  <si>
    <t>大启村</t>
  </si>
  <si>
    <t>邓祖平</t>
  </si>
  <si>
    <t>桑爱明</t>
  </si>
  <si>
    <t>周祖珍</t>
  </si>
  <si>
    <t>周贵春</t>
  </si>
  <si>
    <t>唐中运</t>
  </si>
  <si>
    <t>大荣底村</t>
  </si>
  <si>
    <t>唐爱兵</t>
  </si>
  <si>
    <t>竹州村</t>
  </si>
  <si>
    <t>陈雄旭</t>
  </si>
  <si>
    <t>新华村</t>
  </si>
  <si>
    <t>刘春建</t>
  </si>
  <si>
    <t>邓乙舟</t>
  </si>
  <si>
    <t>陈柏荣</t>
  </si>
  <si>
    <t>崔小霖</t>
  </si>
  <si>
    <t>蒋家村</t>
  </si>
  <si>
    <t>蒋爱平</t>
  </si>
  <si>
    <t>新圩江镇</t>
  </si>
  <si>
    <t>竹冲村</t>
  </si>
  <si>
    <t>唐隆旺</t>
  </si>
  <si>
    <t>中田农村社区</t>
  </si>
  <si>
    <t>张礼高</t>
  </si>
  <si>
    <t>白牙市镇</t>
  </si>
  <si>
    <t>大江口村</t>
  </si>
  <si>
    <t>唐国雄</t>
  </si>
  <si>
    <t>唐志雄</t>
  </si>
  <si>
    <t>新圩居委会</t>
  </si>
  <si>
    <t>伍永彪</t>
  </si>
  <si>
    <t>石板头村</t>
  </si>
  <si>
    <t>胡昌雨</t>
  </si>
  <si>
    <t>柳山村</t>
  </si>
  <si>
    <t>红星村</t>
  </si>
  <si>
    <t>王成林</t>
  </si>
  <si>
    <t>宥江桥村</t>
  </si>
  <si>
    <t>唐新强</t>
  </si>
  <si>
    <t>银山村</t>
  </si>
  <si>
    <t>荣小松</t>
  </si>
  <si>
    <t>唐小生</t>
  </si>
  <si>
    <t>石溪河村</t>
  </si>
  <si>
    <t>徐学文</t>
  </si>
  <si>
    <t>芦洪市镇</t>
  </si>
  <si>
    <t>南江村</t>
  </si>
  <si>
    <t>胡思文</t>
  </si>
  <si>
    <t>魏晴</t>
  </si>
  <si>
    <t>华兴村</t>
  </si>
  <si>
    <t>席光凤</t>
  </si>
  <si>
    <t>石施村</t>
  </si>
  <si>
    <t>施忠华</t>
  </si>
  <si>
    <t>叶青山</t>
  </si>
  <si>
    <t>陆冬元</t>
  </si>
  <si>
    <t>枫塘村</t>
  </si>
  <si>
    <t>肖怀海</t>
  </si>
  <si>
    <t>叶德清</t>
  </si>
  <si>
    <t>九龙岩村</t>
  </si>
  <si>
    <t>胡申军</t>
  </si>
  <si>
    <t>西江桥村</t>
  </si>
  <si>
    <t>周甲桂</t>
  </si>
  <si>
    <t>赵家井村</t>
  </si>
  <si>
    <t>易芳</t>
  </si>
  <si>
    <t>横塘镇</t>
  </si>
  <si>
    <t>大月塘村</t>
  </si>
  <si>
    <t>邓红艳</t>
  </si>
  <si>
    <t>宝塔岩村</t>
  </si>
  <si>
    <t>蒋红云</t>
  </si>
  <si>
    <t>大栗山村</t>
  </si>
  <si>
    <t>刘玉坤</t>
  </si>
  <si>
    <t>周新柳</t>
  </si>
  <si>
    <t>同心村</t>
  </si>
  <si>
    <t>蒋明文</t>
  </si>
  <si>
    <t>留驾岌村</t>
  </si>
  <si>
    <t>胡建国</t>
  </si>
  <si>
    <t>王荣华</t>
  </si>
  <si>
    <t>枫林村</t>
  </si>
  <si>
    <t>吕红民</t>
  </si>
  <si>
    <t>周宇康</t>
  </si>
  <si>
    <t>桑同德</t>
  </si>
  <si>
    <t>三吉村</t>
  </si>
  <si>
    <t>唐建银</t>
  </si>
  <si>
    <t>湘前村</t>
  </si>
  <si>
    <t>周威宇</t>
  </si>
  <si>
    <t>狮子铺村</t>
  </si>
  <si>
    <t>荣辉</t>
  </si>
  <si>
    <t>唐华平</t>
  </si>
  <si>
    <t>荣应华</t>
  </si>
  <si>
    <t>荣邦艮</t>
  </si>
  <si>
    <t>荣培玉</t>
  </si>
  <si>
    <t>文堂居委会</t>
  </si>
  <si>
    <t>周辉辉</t>
  </si>
  <si>
    <t>周海明</t>
  </si>
  <si>
    <t>周新平</t>
  </si>
  <si>
    <t>周业华</t>
  </si>
  <si>
    <t>兴隆居委会</t>
  </si>
  <si>
    <t>周金华</t>
  </si>
  <si>
    <t>坪埠头村</t>
  </si>
  <si>
    <t>荣颖</t>
  </si>
  <si>
    <t>甘庄村</t>
  </si>
  <si>
    <t>林庚华</t>
  </si>
  <si>
    <t>程秋华</t>
  </si>
  <si>
    <t>石塘村</t>
  </si>
  <si>
    <t>周北平</t>
  </si>
  <si>
    <t>程冬冬</t>
  </si>
  <si>
    <t>寿竹塘村</t>
  </si>
  <si>
    <t>易跃彩</t>
  </si>
  <si>
    <t>周时远</t>
  </si>
  <si>
    <t>滑石头村</t>
  </si>
  <si>
    <t>周中浩</t>
  </si>
  <si>
    <t>金云村</t>
  </si>
  <si>
    <t>彭美娥</t>
  </si>
  <si>
    <t>荣国兴</t>
  </si>
  <si>
    <t>周淑纯</t>
  </si>
  <si>
    <t>周小云</t>
  </si>
  <si>
    <t>龙冬梅</t>
  </si>
  <si>
    <t>大坪村</t>
  </si>
  <si>
    <t>刘苏春</t>
  </si>
  <si>
    <t>带家村</t>
  </si>
  <si>
    <t>林军平</t>
  </si>
  <si>
    <t>林春梅</t>
  </si>
  <si>
    <t>郑春喜</t>
  </si>
  <si>
    <t>龙门口村</t>
  </si>
  <si>
    <t>蒋超</t>
  </si>
  <si>
    <t>周建月</t>
  </si>
  <si>
    <t>祥和村</t>
  </si>
  <si>
    <t>汤新军</t>
  </si>
  <si>
    <t>附件</t>
  </si>
  <si>
    <r>
      <t>东安县2025年早稻集中育秧补贴资金（阳光一卡通）发放公示表</t>
    </r>
    <r>
      <rPr>
        <sz val="18"/>
        <color rgb="FF000000"/>
        <rFont val="仿宋_GB2312"/>
        <charset val="134"/>
      </rPr>
      <t xml:space="preserve">     </t>
    </r>
    <r>
      <rPr>
        <sz val="10"/>
        <color rgb="FF000000"/>
        <rFont val="仿宋_GB2312"/>
        <charset val="134"/>
      </rPr>
      <t>单位：亩、元</t>
    </r>
  </si>
  <si>
    <t xml:space="preserve"> 单位（盖章）： 东安县农业农村局</t>
  </si>
  <si>
    <t>序号</t>
  </si>
  <si>
    <t>乡镇</t>
  </si>
  <si>
    <t>户数</t>
  </si>
  <si>
    <t>早稻集中育秧补贴情况</t>
  </si>
  <si>
    <t>补贴面积合计</t>
  </si>
  <si>
    <t>补贴金额合计</t>
  </si>
  <si>
    <t>面积(亩)</t>
  </si>
  <si>
    <t>补贴金额</t>
  </si>
  <si>
    <t>合计</t>
  </si>
  <si>
    <t xml:space="preserve"> 备注：按可插大田面积折算早稻集中育秧补贴标准30元/亩。   2025 年 1月 25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</si>
</sst>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b/>
      <sz val="18"/>
      <color rgb="FF000000"/>
      <name val="仿宋_GB2312"/>
      <charset val="134"/>
    </font>
    <font>
      <sz val="18"/>
      <color rgb="FF000000"/>
      <name val="仿宋_GB2312"/>
      <charset val="134"/>
    </font>
    <font>
      <u/>
      <sz val="18"/>
      <color rgb="FF000000"/>
      <name val="仿宋_GB2312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8"/>
  <sheetViews>
    <sheetView topLeftCell="A177" workbookViewId="0">
      <selection activeCell="I177" sqref="I$1:I$1048576"/>
    </sheetView>
  </sheetViews>
  <sheetFormatPr defaultColWidth="9" defaultRowHeight="13.5"/>
  <cols>
    <col min="1" max="1" width="19.125" customWidth="1"/>
    <col min="2" max="2" width="16.5" customWidth="1"/>
    <col min="3" max="10" width="12" customWidth="1"/>
  </cols>
  <sheetData>
    <row r="1" s="5" customFormat="1" ht="14.25" spans="1:10">
      <c r="A1" s="26" t="s">
        <v>0</v>
      </c>
      <c r="B1" s="26"/>
      <c r="C1" s="1"/>
      <c r="D1" s="1"/>
      <c r="E1" s="1"/>
      <c r="F1" s="1"/>
      <c r="G1" s="1"/>
      <c r="H1" s="1"/>
      <c r="I1" s="1"/>
      <c r="J1" s="1"/>
    </row>
    <row r="2" s="5" customFormat="1" ht="22.5" spans="1:10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</row>
    <row r="3" s="5" customFormat="1"/>
    <row r="4" s="5" customFormat="1"/>
    <row r="5" spans="1:10">
      <c r="A5" s="27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</row>
    <row r="6" spans="1:10">
      <c r="A6" t="s">
        <v>12</v>
      </c>
      <c r="B6" t="str">
        <f>C6&amp;D6</f>
        <v>花桥镇星火村</v>
      </c>
      <c r="C6" t="s">
        <v>13</v>
      </c>
      <c r="D6" t="s">
        <v>14</v>
      </c>
      <c r="E6" t="s">
        <v>15</v>
      </c>
      <c r="F6">
        <v>10827.9</v>
      </c>
      <c r="G6" t="s">
        <v>16</v>
      </c>
      <c r="H6">
        <v>30</v>
      </c>
      <c r="I6">
        <v>360.93</v>
      </c>
      <c r="J6" t="s">
        <v>16</v>
      </c>
    </row>
    <row r="7" spans="1:10">
      <c r="A7" t="s">
        <v>12</v>
      </c>
      <c r="B7" t="str">
        <f t="shared" ref="B7:B70" si="0">C7&amp;D7</f>
        <v>端桥铺镇杨梓洞村</v>
      </c>
      <c r="C7" t="s">
        <v>17</v>
      </c>
      <c r="D7" t="s">
        <v>18</v>
      </c>
      <c r="E7" t="s">
        <v>19</v>
      </c>
      <c r="F7">
        <v>1080</v>
      </c>
      <c r="G7" t="s">
        <v>16</v>
      </c>
      <c r="H7">
        <v>30</v>
      </c>
      <c r="I7">
        <v>36</v>
      </c>
      <c r="J7" t="s">
        <v>16</v>
      </c>
    </row>
    <row r="8" spans="1:10">
      <c r="A8" t="s">
        <v>12</v>
      </c>
      <c r="B8" t="str">
        <f t="shared" si="0"/>
        <v>鹿马桥镇水溪村</v>
      </c>
      <c r="C8" t="s">
        <v>20</v>
      </c>
      <c r="D8" t="s">
        <v>21</v>
      </c>
      <c r="E8" t="s">
        <v>22</v>
      </c>
      <c r="F8">
        <v>2604</v>
      </c>
      <c r="G8" t="s">
        <v>16</v>
      </c>
      <c r="H8">
        <v>30</v>
      </c>
      <c r="I8">
        <v>86.8</v>
      </c>
      <c r="J8" t="s">
        <v>16</v>
      </c>
    </row>
    <row r="9" spans="1:10">
      <c r="A9" t="s">
        <v>12</v>
      </c>
      <c r="B9" t="str">
        <f t="shared" si="0"/>
        <v>端桥铺镇杨梓洞村</v>
      </c>
      <c r="C9" t="s">
        <v>17</v>
      </c>
      <c r="D9" t="s">
        <v>18</v>
      </c>
      <c r="E9" t="s">
        <v>23</v>
      </c>
      <c r="F9">
        <v>1460.1</v>
      </c>
      <c r="G9" t="s">
        <v>16</v>
      </c>
      <c r="H9">
        <v>30</v>
      </c>
      <c r="I9">
        <v>48.67</v>
      </c>
      <c r="J9" t="s">
        <v>16</v>
      </c>
    </row>
    <row r="10" spans="1:10">
      <c r="A10" t="s">
        <v>12</v>
      </c>
      <c r="B10" t="str">
        <f t="shared" si="0"/>
        <v>鹿马桥镇水溪村</v>
      </c>
      <c r="C10" t="s">
        <v>20</v>
      </c>
      <c r="D10" t="s">
        <v>21</v>
      </c>
      <c r="E10" t="s">
        <v>24</v>
      </c>
      <c r="F10">
        <v>1200</v>
      </c>
      <c r="G10" t="s">
        <v>16</v>
      </c>
      <c r="H10">
        <v>30</v>
      </c>
      <c r="I10">
        <v>40</v>
      </c>
      <c r="J10" t="s">
        <v>16</v>
      </c>
    </row>
    <row r="11" spans="1:10">
      <c r="A11" t="s">
        <v>12</v>
      </c>
      <c r="B11" t="str">
        <f t="shared" si="0"/>
        <v>端桥铺镇竹木町农村社区</v>
      </c>
      <c r="C11" t="s">
        <v>17</v>
      </c>
      <c r="D11" t="s">
        <v>25</v>
      </c>
      <c r="E11" t="s">
        <v>26</v>
      </c>
      <c r="F11">
        <v>1008</v>
      </c>
      <c r="G11" t="s">
        <v>16</v>
      </c>
      <c r="H11">
        <v>30</v>
      </c>
      <c r="I11">
        <v>33.6</v>
      </c>
      <c r="J11" t="s">
        <v>16</v>
      </c>
    </row>
    <row r="12" spans="1:10">
      <c r="A12" t="s">
        <v>12</v>
      </c>
      <c r="B12" t="str">
        <f t="shared" si="0"/>
        <v>端桥铺镇马力山村</v>
      </c>
      <c r="C12" t="s">
        <v>17</v>
      </c>
      <c r="D12" t="s">
        <v>27</v>
      </c>
      <c r="E12" t="s">
        <v>28</v>
      </c>
      <c r="F12">
        <v>1238.1</v>
      </c>
      <c r="G12" t="s">
        <v>16</v>
      </c>
      <c r="H12">
        <v>30</v>
      </c>
      <c r="I12">
        <v>41.27</v>
      </c>
      <c r="J12" t="s">
        <v>16</v>
      </c>
    </row>
    <row r="13" spans="1:10">
      <c r="A13" t="s">
        <v>12</v>
      </c>
      <c r="B13" t="str">
        <f t="shared" si="0"/>
        <v>端桥铺镇杨梓洞村</v>
      </c>
      <c r="C13" t="s">
        <v>17</v>
      </c>
      <c r="D13" t="s">
        <v>18</v>
      </c>
      <c r="E13" t="s">
        <v>29</v>
      </c>
      <c r="F13">
        <v>1371.9</v>
      </c>
      <c r="G13" t="s">
        <v>16</v>
      </c>
      <c r="H13">
        <v>30</v>
      </c>
      <c r="I13">
        <v>45.73</v>
      </c>
      <c r="J13" t="s">
        <v>16</v>
      </c>
    </row>
    <row r="14" spans="1:10">
      <c r="A14" t="s">
        <v>12</v>
      </c>
      <c r="B14" t="str">
        <f t="shared" si="0"/>
        <v>花桥镇陈樟村</v>
      </c>
      <c r="C14" t="s">
        <v>13</v>
      </c>
      <c r="D14" t="s">
        <v>30</v>
      </c>
      <c r="E14" t="s">
        <v>31</v>
      </c>
      <c r="F14">
        <v>9195.9</v>
      </c>
      <c r="G14" t="s">
        <v>16</v>
      </c>
      <c r="H14">
        <v>30</v>
      </c>
      <c r="I14">
        <v>306.53</v>
      </c>
      <c r="J14" t="s">
        <v>16</v>
      </c>
    </row>
    <row r="15" spans="1:10">
      <c r="A15" t="s">
        <v>12</v>
      </c>
      <c r="B15" t="str">
        <f t="shared" si="0"/>
        <v>端桥铺镇马力山村</v>
      </c>
      <c r="C15" t="s">
        <v>17</v>
      </c>
      <c r="D15" t="s">
        <v>27</v>
      </c>
      <c r="E15" t="s">
        <v>32</v>
      </c>
      <c r="F15">
        <v>1268.1</v>
      </c>
      <c r="G15" t="s">
        <v>16</v>
      </c>
      <c r="H15">
        <v>30</v>
      </c>
      <c r="I15">
        <v>42.27</v>
      </c>
      <c r="J15" t="s">
        <v>16</v>
      </c>
    </row>
    <row r="16" spans="1:10">
      <c r="A16" t="s">
        <v>12</v>
      </c>
      <c r="B16" t="str">
        <f t="shared" si="0"/>
        <v>端桥铺镇竹木町农村社区</v>
      </c>
      <c r="C16" t="s">
        <v>17</v>
      </c>
      <c r="D16" t="s">
        <v>25</v>
      </c>
      <c r="E16" t="s">
        <v>33</v>
      </c>
      <c r="F16">
        <v>1536</v>
      </c>
      <c r="G16" t="s">
        <v>16</v>
      </c>
      <c r="H16">
        <v>30</v>
      </c>
      <c r="I16">
        <v>51.2</v>
      </c>
      <c r="J16" t="s">
        <v>16</v>
      </c>
    </row>
    <row r="17" spans="1:10">
      <c r="A17" t="s">
        <v>12</v>
      </c>
      <c r="B17" t="str">
        <f t="shared" si="0"/>
        <v>端桥铺镇竹木町农村社区</v>
      </c>
      <c r="C17" t="s">
        <v>17</v>
      </c>
      <c r="D17" t="s">
        <v>25</v>
      </c>
      <c r="E17" t="s">
        <v>34</v>
      </c>
      <c r="F17">
        <v>1080</v>
      </c>
      <c r="G17" t="s">
        <v>16</v>
      </c>
      <c r="H17">
        <v>30</v>
      </c>
      <c r="I17">
        <v>36</v>
      </c>
      <c r="J17" t="s">
        <v>16</v>
      </c>
    </row>
    <row r="18" spans="1:10">
      <c r="A18" t="s">
        <v>12</v>
      </c>
      <c r="B18" t="str">
        <f t="shared" si="0"/>
        <v>端桥铺镇竹木町农村社区</v>
      </c>
      <c r="C18" t="s">
        <v>17</v>
      </c>
      <c r="D18" t="s">
        <v>25</v>
      </c>
      <c r="E18" t="s">
        <v>35</v>
      </c>
      <c r="F18">
        <v>34872</v>
      </c>
      <c r="G18" t="s">
        <v>16</v>
      </c>
      <c r="H18">
        <v>30</v>
      </c>
      <c r="I18">
        <v>1162.4</v>
      </c>
      <c r="J18" t="s">
        <v>16</v>
      </c>
    </row>
    <row r="19" spans="1:10">
      <c r="A19" t="s">
        <v>12</v>
      </c>
      <c r="B19" t="str">
        <f t="shared" si="0"/>
        <v>端桥铺镇竹木町农村社区</v>
      </c>
      <c r="C19" t="s">
        <v>17</v>
      </c>
      <c r="D19" t="s">
        <v>25</v>
      </c>
      <c r="E19" t="s">
        <v>36</v>
      </c>
      <c r="F19">
        <v>1551.9</v>
      </c>
      <c r="G19" t="s">
        <v>16</v>
      </c>
      <c r="H19">
        <v>30</v>
      </c>
      <c r="I19">
        <v>51.73</v>
      </c>
      <c r="J19" t="s">
        <v>16</v>
      </c>
    </row>
    <row r="20" spans="1:10">
      <c r="A20" t="s">
        <v>12</v>
      </c>
      <c r="B20" t="str">
        <f t="shared" si="0"/>
        <v>端桥铺镇麻溪村</v>
      </c>
      <c r="C20" t="s">
        <v>17</v>
      </c>
      <c r="D20" t="s">
        <v>37</v>
      </c>
      <c r="E20" t="s">
        <v>38</v>
      </c>
      <c r="F20">
        <v>1011.9</v>
      </c>
      <c r="G20" t="s">
        <v>16</v>
      </c>
      <c r="H20">
        <v>30</v>
      </c>
      <c r="I20">
        <v>33.73</v>
      </c>
      <c r="J20" t="s">
        <v>16</v>
      </c>
    </row>
    <row r="21" spans="1:10">
      <c r="A21" t="s">
        <v>12</v>
      </c>
      <c r="B21" t="str">
        <f t="shared" si="0"/>
        <v>端桥铺镇麻溪村</v>
      </c>
      <c r="C21" t="s">
        <v>17</v>
      </c>
      <c r="D21" t="s">
        <v>37</v>
      </c>
      <c r="E21" t="s">
        <v>39</v>
      </c>
      <c r="F21">
        <v>19536</v>
      </c>
      <c r="G21" t="s">
        <v>16</v>
      </c>
      <c r="H21">
        <v>30</v>
      </c>
      <c r="I21">
        <v>651.2</v>
      </c>
      <c r="J21" t="s">
        <v>16</v>
      </c>
    </row>
    <row r="22" spans="1:10">
      <c r="A22" t="s">
        <v>12</v>
      </c>
      <c r="B22" t="str">
        <f t="shared" si="0"/>
        <v>端桥铺镇凉水井村</v>
      </c>
      <c r="C22" t="s">
        <v>17</v>
      </c>
      <c r="D22" t="s">
        <v>40</v>
      </c>
      <c r="E22" t="s">
        <v>41</v>
      </c>
      <c r="F22">
        <v>18092.1</v>
      </c>
      <c r="G22" t="s">
        <v>16</v>
      </c>
      <c r="H22">
        <v>30</v>
      </c>
      <c r="I22">
        <v>603.07</v>
      </c>
      <c r="J22" t="s">
        <v>16</v>
      </c>
    </row>
    <row r="23" spans="1:10">
      <c r="A23" t="s">
        <v>12</v>
      </c>
      <c r="B23" t="str">
        <f t="shared" si="0"/>
        <v>端桥铺镇端桥铺居委会</v>
      </c>
      <c r="C23" t="s">
        <v>17</v>
      </c>
      <c r="D23" t="s">
        <v>42</v>
      </c>
      <c r="E23" t="s">
        <v>43</v>
      </c>
      <c r="F23">
        <v>19011.9</v>
      </c>
      <c r="G23" t="s">
        <v>16</v>
      </c>
      <c r="H23">
        <v>30</v>
      </c>
      <c r="I23">
        <v>633.73</v>
      </c>
      <c r="J23" t="s">
        <v>16</v>
      </c>
    </row>
    <row r="24" spans="1:10">
      <c r="A24" t="s">
        <v>12</v>
      </c>
      <c r="B24" t="str">
        <f t="shared" si="0"/>
        <v>端桥铺镇麻溪村</v>
      </c>
      <c r="C24" t="s">
        <v>17</v>
      </c>
      <c r="D24" t="s">
        <v>37</v>
      </c>
      <c r="E24" t="s">
        <v>44</v>
      </c>
      <c r="F24">
        <v>2499.9</v>
      </c>
      <c r="G24" t="s">
        <v>16</v>
      </c>
      <c r="H24">
        <v>30</v>
      </c>
      <c r="I24">
        <v>83.33</v>
      </c>
      <c r="J24" t="s">
        <v>16</v>
      </c>
    </row>
    <row r="25" spans="1:10">
      <c r="A25" t="s">
        <v>12</v>
      </c>
      <c r="B25" t="str">
        <f t="shared" si="0"/>
        <v>端桥铺镇金溪村</v>
      </c>
      <c r="C25" t="s">
        <v>17</v>
      </c>
      <c r="D25" t="s">
        <v>45</v>
      </c>
      <c r="E25" t="s">
        <v>46</v>
      </c>
      <c r="F25">
        <v>1422.9</v>
      </c>
      <c r="G25" t="s">
        <v>16</v>
      </c>
      <c r="H25">
        <v>30</v>
      </c>
      <c r="I25">
        <v>47.43</v>
      </c>
      <c r="J25" t="s">
        <v>16</v>
      </c>
    </row>
    <row r="26" spans="1:10">
      <c r="A26" t="s">
        <v>12</v>
      </c>
      <c r="B26" t="str">
        <f t="shared" si="0"/>
        <v>端桥铺镇麻溪村</v>
      </c>
      <c r="C26" t="s">
        <v>17</v>
      </c>
      <c r="D26" t="s">
        <v>37</v>
      </c>
      <c r="E26" t="s">
        <v>47</v>
      </c>
      <c r="F26">
        <v>1958.1</v>
      </c>
      <c r="G26" t="s">
        <v>16</v>
      </c>
      <c r="H26">
        <v>30</v>
      </c>
      <c r="I26">
        <v>65.27</v>
      </c>
      <c r="J26" t="s">
        <v>16</v>
      </c>
    </row>
    <row r="27" spans="1:10">
      <c r="A27" t="s">
        <v>12</v>
      </c>
      <c r="B27" t="str">
        <f t="shared" si="0"/>
        <v>鹿马桥镇五通庙村</v>
      </c>
      <c r="C27" t="s">
        <v>20</v>
      </c>
      <c r="D27" t="s">
        <v>48</v>
      </c>
      <c r="E27" t="s">
        <v>49</v>
      </c>
      <c r="F27">
        <v>23319.9</v>
      </c>
      <c r="G27" t="s">
        <v>16</v>
      </c>
      <c r="H27">
        <v>30</v>
      </c>
      <c r="I27">
        <v>777.33</v>
      </c>
      <c r="J27" t="s">
        <v>16</v>
      </c>
    </row>
    <row r="28" spans="1:10">
      <c r="A28" t="s">
        <v>12</v>
      </c>
      <c r="B28" t="str">
        <f t="shared" si="0"/>
        <v>鹿马桥镇沙溪农村社区</v>
      </c>
      <c r="C28" t="s">
        <v>20</v>
      </c>
      <c r="D28" t="s">
        <v>50</v>
      </c>
      <c r="E28" t="s">
        <v>51</v>
      </c>
      <c r="F28">
        <v>21999.9</v>
      </c>
      <c r="G28" t="s">
        <v>16</v>
      </c>
      <c r="H28">
        <v>30</v>
      </c>
      <c r="I28">
        <v>733.33</v>
      </c>
      <c r="J28" t="s">
        <v>16</v>
      </c>
    </row>
    <row r="29" spans="1:10">
      <c r="A29" t="s">
        <v>12</v>
      </c>
      <c r="B29" t="str">
        <f t="shared" si="0"/>
        <v>端桥铺镇大井村</v>
      </c>
      <c r="C29" t="s">
        <v>17</v>
      </c>
      <c r="D29" t="s">
        <v>52</v>
      </c>
      <c r="E29" t="s">
        <v>53</v>
      </c>
      <c r="F29">
        <v>18188.1</v>
      </c>
      <c r="G29" t="s">
        <v>16</v>
      </c>
      <c r="H29">
        <v>30</v>
      </c>
      <c r="I29">
        <v>606.27</v>
      </c>
      <c r="J29" t="s">
        <v>16</v>
      </c>
    </row>
    <row r="30" spans="1:10">
      <c r="A30" t="s">
        <v>12</v>
      </c>
      <c r="B30" t="str">
        <f t="shared" si="0"/>
        <v>端桥铺镇马力山村</v>
      </c>
      <c r="C30" t="s">
        <v>17</v>
      </c>
      <c r="D30" t="s">
        <v>27</v>
      </c>
      <c r="E30" t="s">
        <v>54</v>
      </c>
      <c r="F30">
        <v>22098.9</v>
      </c>
      <c r="G30" t="s">
        <v>16</v>
      </c>
      <c r="H30">
        <v>30</v>
      </c>
      <c r="I30">
        <v>736.63</v>
      </c>
      <c r="J30" t="s">
        <v>16</v>
      </c>
    </row>
    <row r="31" spans="1:10">
      <c r="A31" t="s">
        <v>12</v>
      </c>
      <c r="B31" t="str">
        <f t="shared" si="0"/>
        <v>鹿马桥镇新街居委会</v>
      </c>
      <c r="C31" t="s">
        <v>20</v>
      </c>
      <c r="D31" t="s">
        <v>55</v>
      </c>
      <c r="E31" t="s">
        <v>56</v>
      </c>
      <c r="F31">
        <v>2514</v>
      </c>
      <c r="G31" t="s">
        <v>16</v>
      </c>
      <c r="H31">
        <v>30</v>
      </c>
      <c r="I31">
        <v>83.8</v>
      </c>
      <c r="J31" t="s">
        <v>16</v>
      </c>
    </row>
    <row r="32" spans="1:10">
      <c r="A32" t="s">
        <v>12</v>
      </c>
      <c r="B32" t="str">
        <f t="shared" si="0"/>
        <v>鹿马桥镇河东村</v>
      </c>
      <c r="C32" t="s">
        <v>20</v>
      </c>
      <c r="D32" t="s">
        <v>57</v>
      </c>
      <c r="E32" t="s">
        <v>58</v>
      </c>
      <c r="F32">
        <v>11079.9</v>
      </c>
      <c r="G32" t="s">
        <v>16</v>
      </c>
      <c r="H32">
        <v>30</v>
      </c>
      <c r="I32">
        <v>369.33</v>
      </c>
      <c r="J32" t="s">
        <v>16</v>
      </c>
    </row>
    <row r="33" spans="1:10">
      <c r="A33" t="s">
        <v>12</v>
      </c>
      <c r="B33" t="str">
        <f t="shared" si="0"/>
        <v>鹿马桥镇天堂村</v>
      </c>
      <c r="C33" t="s">
        <v>20</v>
      </c>
      <c r="D33" t="s">
        <v>59</v>
      </c>
      <c r="E33" t="s">
        <v>38</v>
      </c>
      <c r="F33">
        <v>15411.9</v>
      </c>
      <c r="G33" t="s">
        <v>16</v>
      </c>
      <c r="H33">
        <v>30</v>
      </c>
      <c r="I33">
        <v>513.73</v>
      </c>
      <c r="J33" t="s">
        <v>16</v>
      </c>
    </row>
    <row r="34" spans="1:10">
      <c r="A34" t="s">
        <v>12</v>
      </c>
      <c r="B34" t="str">
        <f t="shared" si="0"/>
        <v>鹿马桥镇黄里坪村</v>
      </c>
      <c r="C34" t="s">
        <v>20</v>
      </c>
      <c r="D34" t="s">
        <v>60</v>
      </c>
      <c r="E34" t="s">
        <v>61</v>
      </c>
      <c r="F34">
        <v>22400.1</v>
      </c>
      <c r="G34" t="s">
        <v>16</v>
      </c>
      <c r="H34">
        <v>30</v>
      </c>
      <c r="I34">
        <v>746.67</v>
      </c>
      <c r="J34" t="s">
        <v>16</v>
      </c>
    </row>
    <row r="35" spans="1:10">
      <c r="A35" t="s">
        <v>12</v>
      </c>
      <c r="B35" t="str">
        <f t="shared" si="0"/>
        <v>鹿马桥镇五通庙村</v>
      </c>
      <c r="C35" t="s">
        <v>20</v>
      </c>
      <c r="D35" t="s">
        <v>48</v>
      </c>
      <c r="E35" t="s">
        <v>62</v>
      </c>
      <c r="F35">
        <v>3000</v>
      </c>
      <c r="G35" t="s">
        <v>16</v>
      </c>
      <c r="H35">
        <v>30</v>
      </c>
      <c r="I35">
        <v>100</v>
      </c>
      <c r="J35" t="s">
        <v>16</v>
      </c>
    </row>
    <row r="36" spans="1:10">
      <c r="A36" t="s">
        <v>12</v>
      </c>
      <c r="B36" t="str">
        <f t="shared" si="0"/>
        <v>鹿马桥镇唐家村</v>
      </c>
      <c r="C36" t="s">
        <v>20</v>
      </c>
      <c r="D36" t="s">
        <v>63</v>
      </c>
      <c r="E36" t="s">
        <v>64</v>
      </c>
      <c r="F36">
        <v>21392.1</v>
      </c>
      <c r="G36" t="s">
        <v>16</v>
      </c>
      <c r="H36">
        <v>30</v>
      </c>
      <c r="I36">
        <v>713.07</v>
      </c>
      <c r="J36" t="s">
        <v>16</v>
      </c>
    </row>
    <row r="37" spans="1:10">
      <c r="A37" t="s">
        <v>12</v>
      </c>
      <c r="B37" t="str">
        <f t="shared" si="0"/>
        <v>鹿马桥镇水溪村</v>
      </c>
      <c r="C37" t="s">
        <v>20</v>
      </c>
      <c r="D37" t="s">
        <v>21</v>
      </c>
      <c r="E37" t="s">
        <v>56</v>
      </c>
      <c r="F37">
        <v>5706</v>
      </c>
      <c r="G37" t="s">
        <v>16</v>
      </c>
      <c r="H37">
        <v>30</v>
      </c>
      <c r="I37">
        <v>190.2</v>
      </c>
      <c r="J37" t="s">
        <v>16</v>
      </c>
    </row>
    <row r="38" spans="1:10">
      <c r="A38" t="s">
        <v>12</v>
      </c>
      <c r="B38" t="str">
        <f t="shared" si="0"/>
        <v>鹿马桥镇唐家村</v>
      </c>
      <c r="C38" t="s">
        <v>20</v>
      </c>
      <c r="D38" t="s">
        <v>63</v>
      </c>
      <c r="E38" t="s">
        <v>65</v>
      </c>
      <c r="F38">
        <v>9056.1</v>
      </c>
      <c r="G38" t="s">
        <v>16</v>
      </c>
      <c r="H38">
        <v>30</v>
      </c>
      <c r="I38">
        <v>301.87</v>
      </c>
      <c r="J38" t="s">
        <v>16</v>
      </c>
    </row>
    <row r="39" spans="1:10">
      <c r="A39" t="s">
        <v>12</v>
      </c>
      <c r="B39" t="str">
        <f t="shared" si="0"/>
        <v>鹿马桥镇唐家村</v>
      </c>
      <c r="C39" t="s">
        <v>20</v>
      </c>
      <c r="D39" t="s">
        <v>63</v>
      </c>
      <c r="E39" t="s">
        <v>66</v>
      </c>
      <c r="F39">
        <v>1818</v>
      </c>
      <c r="G39" t="s">
        <v>16</v>
      </c>
      <c r="H39">
        <v>30</v>
      </c>
      <c r="I39">
        <v>60.6</v>
      </c>
      <c r="J39" t="s">
        <v>16</v>
      </c>
    </row>
    <row r="40" spans="1:10">
      <c r="A40" t="s">
        <v>12</v>
      </c>
      <c r="B40" t="str">
        <f t="shared" si="0"/>
        <v>鹿马桥镇石坝冲村</v>
      </c>
      <c r="C40" t="s">
        <v>20</v>
      </c>
      <c r="D40" t="s">
        <v>67</v>
      </c>
      <c r="E40" t="s">
        <v>68</v>
      </c>
      <c r="F40">
        <v>13320</v>
      </c>
      <c r="G40" t="s">
        <v>16</v>
      </c>
      <c r="H40">
        <v>30</v>
      </c>
      <c r="I40">
        <v>444</v>
      </c>
      <c r="J40" t="s">
        <v>16</v>
      </c>
    </row>
    <row r="41" spans="1:10">
      <c r="A41" t="s">
        <v>12</v>
      </c>
      <c r="B41" t="str">
        <f t="shared" si="0"/>
        <v>鹿马桥镇唐家村</v>
      </c>
      <c r="C41" t="s">
        <v>20</v>
      </c>
      <c r="D41" t="s">
        <v>63</v>
      </c>
      <c r="E41" t="s">
        <v>69</v>
      </c>
      <c r="F41">
        <v>1028.1</v>
      </c>
      <c r="G41" t="s">
        <v>16</v>
      </c>
      <c r="H41">
        <v>30</v>
      </c>
      <c r="I41">
        <v>34.27</v>
      </c>
      <c r="J41" t="s">
        <v>16</v>
      </c>
    </row>
    <row r="42" spans="1:10">
      <c r="A42" t="s">
        <v>12</v>
      </c>
      <c r="B42" t="str">
        <f t="shared" si="0"/>
        <v>鹿马桥镇黎山居委会</v>
      </c>
      <c r="C42" t="s">
        <v>20</v>
      </c>
      <c r="D42" t="s">
        <v>70</v>
      </c>
      <c r="E42" t="s">
        <v>71</v>
      </c>
      <c r="F42">
        <v>8760</v>
      </c>
      <c r="G42" t="s">
        <v>16</v>
      </c>
      <c r="H42">
        <v>30</v>
      </c>
      <c r="I42">
        <v>292</v>
      </c>
      <c r="J42" t="s">
        <v>16</v>
      </c>
    </row>
    <row r="43" spans="1:10">
      <c r="A43" t="s">
        <v>12</v>
      </c>
      <c r="B43" t="str">
        <f t="shared" si="0"/>
        <v>鹿马桥镇石坝冲村</v>
      </c>
      <c r="C43" t="s">
        <v>20</v>
      </c>
      <c r="D43" t="s">
        <v>67</v>
      </c>
      <c r="E43" t="s">
        <v>72</v>
      </c>
      <c r="F43">
        <v>27399.9</v>
      </c>
      <c r="G43" t="s">
        <v>16</v>
      </c>
      <c r="H43">
        <v>30</v>
      </c>
      <c r="I43">
        <v>913.33</v>
      </c>
      <c r="J43" t="s">
        <v>16</v>
      </c>
    </row>
    <row r="44" spans="1:10">
      <c r="A44" t="s">
        <v>12</v>
      </c>
      <c r="B44" t="str">
        <f t="shared" si="0"/>
        <v>鹿马桥镇唐家村</v>
      </c>
      <c r="C44" t="s">
        <v>20</v>
      </c>
      <c r="D44" t="s">
        <v>63</v>
      </c>
      <c r="E44" t="s">
        <v>73</v>
      </c>
      <c r="F44">
        <v>1185.9</v>
      </c>
      <c r="G44" t="s">
        <v>16</v>
      </c>
      <c r="H44">
        <v>30</v>
      </c>
      <c r="I44">
        <v>39.53</v>
      </c>
      <c r="J44" t="s">
        <v>16</v>
      </c>
    </row>
    <row r="45" spans="1:10">
      <c r="A45" t="s">
        <v>12</v>
      </c>
      <c r="B45" t="str">
        <f t="shared" si="0"/>
        <v>大盛镇大水塘村</v>
      </c>
      <c r="C45" t="s">
        <v>74</v>
      </c>
      <c r="D45" t="s">
        <v>75</v>
      </c>
      <c r="E45" t="s">
        <v>76</v>
      </c>
      <c r="F45">
        <v>4020</v>
      </c>
      <c r="G45" t="s">
        <v>16</v>
      </c>
      <c r="H45">
        <v>30</v>
      </c>
      <c r="I45">
        <v>134</v>
      </c>
      <c r="J45" t="s">
        <v>16</v>
      </c>
    </row>
    <row r="46" spans="1:10">
      <c r="A46" t="s">
        <v>12</v>
      </c>
      <c r="B46" t="str">
        <f t="shared" si="0"/>
        <v>大盛镇毛坪村</v>
      </c>
      <c r="C46" t="s">
        <v>74</v>
      </c>
      <c r="D46" t="s">
        <v>77</v>
      </c>
      <c r="E46" t="s">
        <v>78</v>
      </c>
      <c r="F46">
        <v>36159.9</v>
      </c>
      <c r="G46" t="s">
        <v>16</v>
      </c>
      <c r="H46">
        <v>30</v>
      </c>
      <c r="I46">
        <v>1205.33</v>
      </c>
      <c r="J46" t="s">
        <v>16</v>
      </c>
    </row>
    <row r="47" spans="1:10">
      <c r="A47" t="s">
        <v>12</v>
      </c>
      <c r="B47" t="str">
        <f t="shared" si="0"/>
        <v>鹿马桥镇泉水农村社区</v>
      </c>
      <c r="C47" t="s">
        <v>20</v>
      </c>
      <c r="D47" t="s">
        <v>79</v>
      </c>
      <c r="E47" t="s">
        <v>80</v>
      </c>
      <c r="F47">
        <v>24480</v>
      </c>
      <c r="G47" t="s">
        <v>16</v>
      </c>
      <c r="H47">
        <v>30</v>
      </c>
      <c r="I47">
        <v>816</v>
      </c>
      <c r="J47" t="s">
        <v>16</v>
      </c>
    </row>
    <row r="48" spans="1:10">
      <c r="A48" t="s">
        <v>12</v>
      </c>
      <c r="B48" t="str">
        <f t="shared" si="0"/>
        <v>大盛镇龙头村</v>
      </c>
      <c r="C48" t="s">
        <v>74</v>
      </c>
      <c r="D48" t="s">
        <v>81</v>
      </c>
      <c r="E48" t="s">
        <v>82</v>
      </c>
      <c r="F48">
        <v>3054</v>
      </c>
      <c r="G48" t="s">
        <v>16</v>
      </c>
      <c r="H48">
        <v>30</v>
      </c>
      <c r="I48">
        <v>101.8</v>
      </c>
      <c r="J48" t="s">
        <v>16</v>
      </c>
    </row>
    <row r="49" spans="1:10">
      <c r="A49" t="s">
        <v>12</v>
      </c>
      <c r="B49" t="str">
        <f t="shared" si="0"/>
        <v>大盛镇井塘村</v>
      </c>
      <c r="C49" t="s">
        <v>74</v>
      </c>
      <c r="D49" t="s">
        <v>83</v>
      </c>
      <c r="E49" t="s">
        <v>84</v>
      </c>
      <c r="F49">
        <v>29676</v>
      </c>
      <c r="G49" t="s">
        <v>16</v>
      </c>
      <c r="H49">
        <v>30</v>
      </c>
      <c r="I49">
        <v>989.2</v>
      </c>
      <c r="J49" t="s">
        <v>16</v>
      </c>
    </row>
    <row r="50" spans="1:10">
      <c r="A50" t="s">
        <v>12</v>
      </c>
      <c r="B50" t="str">
        <f t="shared" si="0"/>
        <v>大盛镇应水社区</v>
      </c>
      <c r="C50" t="s">
        <v>74</v>
      </c>
      <c r="D50" t="s">
        <v>85</v>
      </c>
      <c r="E50" t="s">
        <v>86</v>
      </c>
      <c r="F50">
        <v>13400.1</v>
      </c>
      <c r="G50" t="s">
        <v>16</v>
      </c>
      <c r="H50">
        <v>30</v>
      </c>
      <c r="I50">
        <v>446.67</v>
      </c>
      <c r="J50" t="s">
        <v>16</v>
      </c>
    </row>
    <row r="51" spans="1:10">
      <c r="A51" t="s">
        <v>12</v>
      </c>
      <c r="B51" t="str">
        <f t="shared" si="0"/>
        <v>水岭乡金岭村</v>
      </c>
      <c r="C51" t="s">
        <v>87</v>
      </c>
      <c r="D51" t="s">
        <v>88</v>
      </c>
      <c r="E51" t="s">
        <v>89</v>
      </c>
      <c r="F51">
        <v>16788</v>
      </c>
      <c r="G51" t="s">
        <v>16</v>
      </c>
      <c r="H51">
        <v>30</v>
      </c>
      <c r="I51">
        <v>559.6</v>
      </c>
      <c r="J51" t="s">
        <v>16</v>
      </c>
    </row>
    <row r="52" spans="1:10">
      <c r="A52" t="s">
        <v>12</v>
      </c>
      <c r="B52" t="str">
        <f t="shared" si="0"/>
        <v>水岭乡吊牛坪村</v>
      </c>
      <c r="C52" t="s">
        <v>87</v>
      </c>
      <c r="D52" t="s">
        <v>90</v>
      </c>
      <c r="E52" t="s">
        <v>91</v>
      </c>
      <c r="F52">
        <v>13896</v>
      </c>
      <c r="G52" t="s">
        <v>16</v>
      </c>
      <c r="H52">
        <v>30</v>
      </c>
      <c r="I52">
        <v>463.2</v>
      </c>
      <c r="J52" t="s">
        <v>16</v>
      </c>
    </row>
    <row r="53" spans="1:10">
      <c r="A53" t="s">
        <v>12</v>
      </c>
      <c r="B53" t="str">
        <f t="shared" si="0"/>
        <v>水岭乡燕桂村</v>
      </c>
      <c r="C53" t="s">
        <v>87</v>
      </c>
      <c r="D53" t="s">
        <v>92</v>
      </c>
      <c r="E53" t="s">
        <v>93</v>
      </c>
      <c r="F53">
        <v>13932</v>
      </c>
      <c r="G53" t="s">
        <v>16</v>
      </c>
      <c r="H53">
        <v>30</v>
      </c>
      <c r="I53">
        <v>464.4</v>
      </c>
      <c r="J53" t="s">
        <v>16</v>
      </c>
    </row>
    <row r="54" spans="1:10">
      <c r="A54" t="s">
        <v>12</v>
      </c>
      <c r="B54" t="str">
        <f t="shared" si="0"/>
        <v>水岭乡下丰村</v>
      </c>
      <c r="C54" t="s">
        <v>87</v>
      </c>
      <c r="D54" t="s">
        <v>94</v>
      </c>
      <c r="E54" t="s">
        <v>95</v>
      </c>
      <c r="F54">
        <v>13916.1</v>
      </c>
      <c r="G54" t="s">
        <v>16</v>
      </c>
      <c r="H54">
        <v>30</v>
      </c>
      <c r="I54">
        <v>463.87</v>
      </c>
      <c r="J54" t="s">
        <v>16</v>
      </c>
    </row>
    <row r="55" spans="1:10">
      <c r="A55" t="s">
        <v>12</v>
      </c>
      <c r="B55" t="str">
        <f t="shared" si="0"/>
        <v>紫溪市镇紫溪村</v>
      </c>
      <c r="C55" t="s">
        <v>96</v>
      </c>
      <c r="D55" t="s">
        <v>97</v>
      </c>
      <c r="E55" t="s">
        <v>98</v>
      </c>
      <c r="F55">
        <v>880.5</v>
      </c>
      <c r="G55" t="s">
        <v>16</v>
      </c>
      <c r="H55">
        <v>30</v>
      </c>
      <c r="I55">
        <v>29.35</v>
      </c>
      <c r="J55" t="s">
        <v>99</v>
      </c>
    </row>
    <row r="56" spans="1:10">
      <c r="A56" t="s">
        <v>12</v>
      </c>
      <c r="B56" t="str">
        <f t="shared" si="0"/>
        <v>紫溪市镇荷叶塘村</v>
      </c>
      <c r="C56" t="s">
        <v>96</v>
      </c>
      <c r="D56" t="s">
        <v>100</v>
      </c>
      <c r="E56" t="s">
        <v>101</v>
      </c>
      <c r="F56">
        <v>2919.9</v>
      </c>
      <c r="G56" t="s">
        <v>16</v>
      </c>
      <c r="H56">
        <v>30</v>
      </c>
      <c r="I56">
        <v>97.33</v>
      </c>
      <c r="J56" t="s">
        <v>99</v>
      </c>
    </row>
    <row r="57" spans="1:10">
      <c r="A57" t="s">
        <v>12</v>
      </c>
      <c r="B57" t="str">
        <f t="shared" si="0"/>
        <v>紫溪市镇建设村</v>
      </c>
      <c r="C57" t="s">
        <v>96</v>
      </c>
      <c r="D57" t="s">
        <v>102</v>
      </c>
      <c r="E57" t="s">
        <v>103</v>
      </c>
      <c r="F57">
        <v>1206</v>
      </c>
      <c r="G57" t="s">
        <v>16</v>
      </c>
      <c r="H57">
        <v>30</v>
      </c>
      <c r="I57">
        <v>40.2</v>
      </c>
      <c r="J57" t="s">
        <v>99</v>
      </c>
    </row>
    <row r="58" spans="1:10">
      <c r="A58" t="s">
        <v>12</v>
      </c>
      <c r="B58" t="str">
        <f t="shared" si="0"/>
        <v>紫溪市镇调元村</v>
      </c>
      <c r="C58" t="s">
        <v>96</v>
      </c>
      <c r="D58" t="s">
        <v>104</v>
      </c>
      <c r="E58" t="s">
        <v>105</v>
      </c>
      <c r="F58">
        <v>19039.5</v>
      </c>
      <c r="G58" t="s">
        <v>16</v>
      </c>
      <c r="H58">
        <v>30</v>
      </c>
      <c r="I58">
        <v>634.65</v>
      </c>
      <c r="J58" t="s">
        <v>99</v>
      </c>
    </row>
    <row r="59" spans="1:10">
      <c r="A59" t="s">
        <v>12</v>
      </c>
      <c r="B59" t="str">
        <f t="shared" si="0"/>
        <v>紫溪市镇紫溪村</v>
      </c>
      <c r="C59" t="s">
        <v>96</v>
      </c>
      <c r="D59" t="s">
        <v>97</v>
      </c>
      <c r="E59" t="s">
        <v>106</v>
      </c>
      <c r="F59">
        <v>5388</v>
      </c>
      <c r="G59" t="s">
        <v>16</v>
      </c>
      <c r="H59">
        <v>30</v>
      </c>
      <c r="I59">
        <v>179.6</v>
      </c>
      <c r="J59" t="s">
        <v>99</v>
      </c>
    </row>
    <row r="60" spans="1:10">
      <c r="A60" t="s">
        <v>12</v>
      </c>
      <c r="B60" t="str">
        <f t="shared" si="0"/>
        <v>紫溪市镇荷叶塘村</v>
      </c>
      <c r="C60" t="s">
        <v>96</v>
      </c>
      <c r="D60" t="s">
        <v>100</v>
      </c>
      <c r="E60" t="s">
        <v>107</v>
      </c>
      <c r="F60">
        <v>4880.1</v>
      </c>
      <c r="G60" t="s">
        <v>16</v>
      </c>
      <c r="H60">
        <v>30</v>
      </c>
      <c r="I60">
        <v>162.67</v>
      </c>
      <c r="J60" t="s">
        <v>99</v>
      </c>
    </row>
    <row r="61" spans="1:10">
      <c r="A61" t="s">
        <v>12</v>
      </c>
      <c r="B61" t="str">
        <f t="shared" si="0"/>
        <v>紫溪市镇调元村</v>
      </c>
      <c r="C61" t="s">
        <v>96</v>
      </c>
      <c r="D61" t="s">
        <v>104</v>
      </c>
      <c r="E61" t="s">
        <v>108</v>
      </c>
      <c r="F61">
        <v>1011.9</v>
      </c>
      <c r="G61" t="s">
        <v>16</v>
      </c>
      <c r="H61">
        <v>30</v>
      </c>
      <c r="I61">
        <v>33.73</v>
      </c>
      <c r="J61" t="s">
        <v>99</v>
      </c>
    </row>
    <row r="62" spans="1:10">
      <c r="A62" t="s">
        <v>12</v>
      </c>
      <c r="B62" t="str">
        <f t="shared" si="0"/>
        <v>紫溪市镇调元村</v>
      </c>
      <c r="C62" t="s">
        <v>96</v>
      </c>
      <c r="D62" t="s">
        <v>104</v>
      </c>
      <c r="E62" t="s">
        <v>109</v>
      </c>
      <c r="F62">
        <v>2841.9</v>
      </c>
      <c r="G62" t="s">
        <v>16</v>
      </c>
      <c r="H62">
        <v>30</v>
      </c>
      <c r="I62">
        <v>94.73</v>
      </c>
      <c r="J62" t="s">
        <v>99</v>
      </c>
    </row>
    <row r="63" spans="1:10">
      <c r="A63" t="s">
        <v>12</v>
      </c>
      <c r="B63" t="str">
        <f t="shared" si="0"/>
        <v>川岩乡松江村</v>
      </c>
      <c r="C63" t="s">
        <v>110</v>
      </c>
      <c r="D63" t="s">
        <v>111</v>
      </c>
      <c r="E63" t="s">
        <v>112</v>
      </c>
      <c r="F63">
        <v>885.9</v>
      </c>
      <c r="G63" t="s">
        <v>16</v>
      </c>
      <c r="H63">
        <v>30</v>
      </c>
      <c r="I63">
        <v>29.53</v>
      </c>
      <c r="J63" t="s">
        <v>16</v>
      </c>
    </row>
    <row r="64" spans="1:10">
      <c r="A64" t="s">
        <v>12</v>
      </c>
      <c r="B64" t="str">
        <f t="shared" si="0"/>
        <v>紫溪市镇中心村</v>
      </c>
      <c r="C64" t="s">
        <v>96</v>
      </c>
      <c r="D64" t="s">
        <v>113</v>
      </c>
      <c r="E64" t="s">
        <v>114</v>
      </c>
      <c r="F64">
        <v>19440</v>
      </c>
      <c r="G64" t="s">
        <v>16</v>
      </c>
      <c r="H64">
        <v>30</v>
      </c>
      <c r="I64">
        <v>648</v>
      </c>
      <c r="J64" t="s">
        <v>99</v>
      </c>
    </row>
    <row r="65" spans="1:10">
      <c r="A65" t="s">
        <v>12</v>
      </c>
      <c r="B65" t="str">
        <f t="shared" si="0"/>
        <v>紫溪市镇八复村</v>
      </c>
      <c r="C65" t="s">
        <v>96</v>
      </c>
      <c r="D65" t="s">
        <v>115</v>
      </c>
      <c r="E65" t="s">
        <v>116</v>
      </c>
      <c r="F65">
        <v>22640.1</v>
      </c>
      <c r="G65" t="s">
        <v>16</v>
      </c>
      <c r="H65">
        <v>30</v>
      </c>
      <c r="I65">
        <v>754.67</v>
      </c>
      <c r="J65" t="s">
        <v>99</v>
      </c>
    </row>
    <row r="66" spans="1:10">
      <c r="A66" t="s">
        <v>12</v>
      </c>
      <c r="B66" t="str">
        <f t="shared" si="0"/>
        <v>紫溪市镇调元村</v>
      </c>
      <c r="C66" t="s">
        <v>96</v>
      </c>
      <c r="D66" t="s">
        <v>104</v>
      </c>
      <c r="E66" t="s">
        <v>117</v>
      </c>
      <c r="F66">
        <v>1280.1</v>
      </c>
      <c r="G66" t="s">
        <v>16</v>
      </c>
      <c r="H66">
        <v>30</v>
      </c>
      <c r="I66">
        <v>42.67</v>
      </c>
      <c r="J66" t="s">
        <v>99</v>
      </c>
    </row>
    <row r="67" spans="1:10">
      <c r="A67" t="s">
        <v>12</v>
      </c>
      <c r="B67" t="str">
        <f t="shared" si="0"/>
        <v>紫溪市镇紫溪村</v>
      </c>
      <c r="C67" t="s">
        <v>96</v>
      </c>
      <c r="D67" t="s">
        <v>97</v>
      </c>
      <c r="E67" t="s">
        <v>118</v>
      </c>
      <c r="F67">
        <v>1179.9</v>
      </c>
      <c r="G67" t="s">
        <v>16</v>
      </c>
      <c r="H67">
        <v>30</v>
      </c>
      <c r="I67">
        <v>39.33</v>
      </c>
      <c r="J67" t="s">
        <v>99</v>
      </c>
    </row>
    <row r="68" spans="1:10">
      <c r="A68" t="s">
        <v>12</v>
      </c>
      <c r="B68" t="str">
        <f t="shared" si="0"/>
        <v>南桥镇岩门村</v>
      </c>
      <c r="C68" t="s">
        <v>119</v>
      </c>
      <c r="D68" t="s">
        <v>120</v>
      </c>
      <c r="E68" t="s">
        <v>121</v>
      </c>
      <c r="F68">
        <v>2499.9</v>
      </c>
      <c r="G68" t="s">
        <v>16</v>
      </c>
      <c r="H68">
        <v>30</v>
      </c>
      <c r="I68">
        <v>83.33</v>
      </c>
      <c r="J68" t="s">
        <v>16</v>
      </c>
    </row>
    <row r="69" spans="1:10">
      <c r="A69" t="s">
        <v>12</v>
      </c>
      <c r="B69" t="str">
        <f t="shared" si="0"/>
        <v>南桥镇杉木村</v>
      </c>
      <c r="C69" t="s">
        <v>119</v>
      </c>
      <c r="D69" t="s">
        <v>122</v>
      </c>
      <c r="E69" t="s">
        <v>123</v>
      </c>
      <c r="F69">
        <v>6096</v>
      </c>
      <c r="G69" t="s">
        <v>16</v>
      </c>
      <c r="H69">
        <v>30</v>
      </c>
      <c r="I69">
        <v>203.2</v>
      </c>
      <c r="J69" t="s">
        <v>16</v>
      </c>
    </row>
    <row r="70" spans="1:10">
      <c r="A70" t="s">
        <v>12</v>
      </c>
      <c r="B70" t="str">
        <f t="shared" si="0"/>
        <v>南桥镇南桥居委会</v>
      </c>
      <c r="C70" t="s">
        <v>119</v>
      </c>
      <c r="D70" t="s">
        <v>124</v>
      </c>
      <c r="E70" t="s">
        <v>125</v>
      </c>
      <c r="F70">
        <v>11004</v>
      </c>
      <c r="G70" t="s">
        <v>16</v>
      </c>
      <c r="H70">
        <v>30</v>
      </c>
      <c r="I70">
        <v>366.8</v>
      </c>
      <c r="J70" t="s">
        <v>16</v>
      </c>
    </row>
    <row r="71" spans="1:10">
      <c r="A71" t="s">
        <v>12</v>
      </c>
      <c r="B71" t="str">
        <f t="shared" ref="B71:B134" si="1">C71&amp;D71</f>
        <v>南桥镇双江清水村</v>
      </c>
      <c r="C71" t="s">
        <v>119</v>
      </c>
      <c r="D71" t="s">
        <v>126</v>
      </c>
      <c r="E71" t="s">
        <v>127</v>
      </c>
      <c r="F71">
        <v>1425.9</v>
      </c>
      <c r="G71" t="s">
        <v>16</v>
      </c>
      <c r="H71">
        <v>30</v>
      </c>
      <c r="I71">
        <v>47.53</v>
      </c>
      <c r="J71" t="s">
        <v>16</v>
      </c>
    </row>
    <row r="72" spans="1:10">
      <c r="A72" t="s">
        <v>12</v>
      </c>
      <c r="B72" t="str">
        <f t="shared" si="1"/>
        <v>南桥镇大水农村社区</v>
      </c>
      <c r="C72" t="s">
        <v>119</v>
      </c>
      <c r="D72" t="s">
        <v>128</v>
      </c>
      <c r="E72" t="s">
        <v>129</v>
      </c>
      <c r="F72">
        <v>10208.1</v>
      </c>
      <c r="G72" t="s">
        <v>16</v>
      </c>
      <c r="H72">
        <v>30</v>
      </c>
      <c r="I72">
        <v>340.27</v>
      </c>
      <c r="J72" t="s">
        <v>16</v>
      </c>
    </row>
    <row r="73" spans="1:10">
      <c r="A73" t="s">
        <v>12</v>
      </c>
      <c r="B73" t="str">
        <f t="shared" si="1"/>
        <v>南桥镇戈塘村</v>
      </c>
      <c r="C73" t="s">
        <v>119</v>
      </c>
      <c r="D73" t="s">
        <v>130</v>
      </c>
      <c r="E73" t="s">
        <v>131</v>
      </c>
      <c r="F73">
        <v>8052</v>
      </c>
      <c r="G73" t="s">
        <v>16</v>
      </c>
      <c r="H73">
        <v>30</v>
      </c>
      <c r="I73">
        <v>268.4</v>
      </c>
      <c r="J73" t="s">
        <v>16</v>
      </c>
    </row>
    <row r="74" spans="1:10">
      <c r="A74" t="s">
        <v>12</v>
      </c>
      <c r="B74" t="str">
        <f t="shared" si="1"/>
        <v>南桥镇荆塘村</v>
      </c>
      <c r="C74" t="s">
        <v>119</v>
      </c>
      <c r="D74" t="s">
        <v>132</v>
      </c>
      <c r="E74" t="s">
        <v>82</v>
      </c>
      <c r="F74">
        <v>29492.1</v>
      </c>
      <c r="G74" t="s">
        <v>16</v>
      </c>
      <c r="H74">
        <v>30</v>
      </c>
      <c r="I74">
        <v>983.07</v>
      </c>
      <c r="J74" t="s">
        <v>16</v>
      </c>
    </row>
    <row r="75" spans="1:10">
      <c r="A75" t="s">
        <v>12</v>
      </c>
      <c r="B75" t="str">
        <f t="shared" si="1"/>
        <v>南桥镇双江清水村</v>
      </c>
      <c r="C75" t="s">
        <v>119</v>
      </c>
      <c r="D75" t="s">
        <v>126</v>
      </c>
      <c r="E75" t="s">
        <v>133</v>
      </c>
      <c r="F75">
        <v>5472</v>
      </c>
      <c r="G75" t="s">
        <v>16</v>
      </c>
      <c r="H75">
        <v>30</v>
      </c>
      <c r="I75">
        <v>182.4</v>
      </c>
      <c r="J75" t="s">
        <v>16</v>
      </c>
    </row>
    <row r="76" spans="1:10">
      <c r="A76" t="s">
        <v>12</v>
      </c>
      <c r="B76" t="str">
        <f t="shared" si="1"/>
        <v>井头圩镇石板铺村</v>
      </c>
      <c r="C76" t="s">
        <v>134</v>
      </c>
      <c r="D76" t="s">
        <v>135</v>
      </c>
      <c r="E76" t="s">
        <v>136</v>
      </c>
      <c r="F76">
        <v>1757.7</v>
      </c>
      <c r="G76" t="s">
        <v>16</v>
      </c>
      <c r="H76">
        <v>30</v>
      </c>
      <c r="I76">
        <v>58.59</v>
      </c>
      <c r="J76" t="s">
        <v>99</v>
      </c>
    </row>
    <row r="77" spans="1:10">
      <c r="A77" t="s">
        <v>12</v>
      </c>
      <c r="B77" t="str">
        <f t="shared" si="1"/>
        <v>南桥镇大水农村社区</v>
      </c>
      <c r="C77" t="s">
        <v>119</v>
      </c>
      <c r="D77" t="s">
        <v>128</v>
      </c>
      <c r="E77" t="s">
        <v>137</v>
      </c>
      <c r="F77">
        <v>7443.9</v>
      </c>
      <c r="G77" t="s">
        <v>16</v>
      </c>
      <c r="H77">
        <v>30</v>
      </c>
      <c r="I77">
        <v>248.13</v>
      </c>
      <c r="J77" t="s">
        <v>16</v>
      </c>
    </row>
    <row r="78" spans="1:10">
      <c r="A78" t="s">
        <v>12</v>
      </c>
      <c r="B78" t="str">
        <f t="shared" si="1"/>
        <v>井头圩镇山口铺村</v>
      </c>
      <c r="C78" t="s">
        <v>134</v>
      </c>
      <c r="D78" t="s">
        <v>138</v>
      </c>
      <c r="E78" t="s">
        <v>139</v>
      </c>
      <c r="F78">
        <v>27262.8</v>
      </c>
      <c r="G78" t="s">
        <v>16</v>
      </c>
      <c r="H78">
        <v>30</v>
      </c>
      <c r="I78">
        <v>908.76</v>
      </c>
      <c r="J78" t="s">
        <v>99</v>
      </c>
    </row>
    <row r="79" spans="1:10">
      <c r="A79" t="s">
        <v>12</v>
      </c>
      <c r="B79" t="str">
        <f t="shared" si="1"/>
        <v>井头圩镇永兴村</v>
      </c>
      <c r="C79" t="s">
        <v>134</v>
      </c>
      <c r="D79" t="s">
        <v>140</v>
      </c>
      <c r="E79" t="s">
        <v>141</v>
      </c>
      <c r="F79">
        <v>19239.3</v>
      </c>
      <c r="G79" t="s">
        <v>16</v>
      </c>
      <c r="H79">
        <v>30</v>
      </c>
      <c r="I79">
        <v>641.31</v>
      </c>
      <c r="J79" t="s">
        <v>99</v>
      </c>
    </row>
    <row r="80" spans="1:10">
      <c r="A80" t="s">
        <v>12</v>
      </c>
      <c r="B80" t="str">
        <f t="shared" si="1"/>
        <v>井头圩镇山口铺村</v>
      </c>
      <c r="C80" t="s">
        <v>134</v>
      </c>
      <c r="D80" t="s">
        <v>138</v>
      </c>
      <c r="E80" t="s">
        <v>142</v>
      </c>
      <c r="F80">
        <v>2628.9</v>
      </c>
      <c r="G80" t="s">
        <v>16</v>
      </c>
      <c r="H80">
        <v>30</v>
      </c>
      <c r="I80">
        <v>87.63</v>
      </c>
      <c r="J80" t="s">
        <v>99</v>
      </c>
    </row>
    <row r="81" spans="1:10">
      <c r="A81" t="s">
        <v>12</v>
      </c>
      <c r="B81" t="str">
        <f t="shared" si="1"/>
        <v>井头圩镇山口铺村</v>
      </c>
      <c r="C81" t="s">
        <v>134</v>
      </c>
      <c r="D81" t="s">
        <v>138</v>
      </c>
      <c r="E81" t="s">
        <v>143</v>
      </c>
      <c r="F81">
        <v>1068.3</v>
      </c>
      <c r="G81" t="s">
        <v>16</v>
      </c>
      <c r="H81">
        <v>30</v>
      </c>
      <c r="I81">
        <v>35.61</v>
      </c>
      <c r="J81" t="s">
        <v>99</v>
      </c>
    </row>
    <row r="82" spans="1:10">
      <c r="A82" t="s">
        <v>12</v>
      </c>
      <c r="B82" t="str">
        <f t="shared" si="1"/>
        <v>井头圩镇大藕村</v>
      </c>
      <c r="C82" t="s">
        <v>134</v>
      </c>
      <c r="D82" t="s">
        <v>144</v>
      </c>
      <c r="E82" t="s">
        <v>145</v>
      </c>
      <c r="F82">
        <v>804</v>
      </c>
      <c r="G82" t="s">
        <v>16</v>
      </c>
      <c r="H82">
        <v>30</v>
      </c>
      <c r="I82">
        <v>26.8</v>
      </c>
      <c r="J82" t="s">
        <v>99</v>
      </c>
    </row>
    <row r="83" spans="1:10">
      <c r="A83" t="s">
        <v>12</v>
      </c>
      <c r="B83" t="str">
        <f t="shared" si="1"/>
        <v>井头圩镇山口铺村</v>
      </c>
      <c r="C83" t="s">
        <v>134</v>
      </c>
      <c r="D83" t="s">
        <v>138</v>
      </c>
      <c r="E83" t="s">
        <v>146</v>
      </c>
      <c r="F83">
        <v>1977.3</v>
      </c>
      <c r="G83" t="s">
        <v>16</v>
      </c>
      <c r="H83">
        <v>30</v>
      </c>
      <c r="I83">
        <v>65.91</v>
      </c>
      <c r="J83" t="s">
        <v>99</v>
      </c>
    </row>
    <row r="84" spans="1:10">
      <c r="A84" t="s">
        <v>12</v>
      </c>
      <c r="B84" t="str">
        <f t="shared" si="1"/>
        <v>井头圩镇大藕村</v>
      </c>
      <c r="C84" t="s">
        <v>134</v>
      </c>
      <c r="D84" t="s">
        <v>144</v>
      </c>
      <c r="E84" t="s">
        <v>147</v>
      </c>
      <c r="F84">
        <v>1332</v>
      </c>
      <c r="G84" t="s">
        <v>16</v>
      </c>
      <c r="H84">
        <v>30</v>
      </c>
      <c r="I84">
        <v>44.4</v>
      </c>
      <c r="J84" t="s">
        <v>99</v>
      </c>
    </row>
    <row r="85" spans="1:10">
      <c r="A85" t="s">
        <v>12</v>
      </c>
      <c r="B85" t="str">
        <f t="shared" si="1"/>
        <v>井头圩镇大藕村</v>
      </c>
      <c r="C85" t="s">
        <v>134</v>
      </c>
      <c r="D85" t="s">
        <v>144</v>
      </c>
      <c r="E85" t="s">
        <v>148</v>
      </c>
      <c r="F85">
        <v>898.2</v>
      </c>
      <c r="G85" t="s">
        <v>16</v>
      </c>
      <c r="H85">
        <v>30</v>
      </c>
      <c r="I85">
        <v>29.94</v>
      </c>
      <c r="J85" t="s">
        <v>99</v>
      </c>
    </row>
    <row r="86" spans="1:10">
      <c r="A86" t="s">
        <v>12</v>
      </c>
      <c r="B86" t="str">
        <f t="shared" si="1"/>
        <v>井头圩镇大藕村</v>
      </c>
      <c r="C86" t="s">
        <v>134</v>
      </c>
      <c r="D86" t="s">
        <v>144</v>
      </c>
      <c r="E86" t="s">
        <v>149</v>
      </c>
      <c r="F86">
        <v>1143</v>
      </c>
      <c r="G86" t="s">
        <v>16</v>
      </c>
      <c r="H86">
        <v>30</v>
      </c>
      <c r="I86">
        <v>38.1</v>
      </c>
      <c r="J86" t="s">
        <v>99</v>
      </c>
    </row>
    <row r="87" spans="1:10">
      <c r="A87" t="s">
        <v>12</v>
      </c>
      <c r="B87" t="str">
        <f t="shared" si="1"/>
        <v>井头圩镇大藕村</v>
      </c>
      <c r="C87" t="s">
        <v>134</v>
      </c>
      <c r="D87" t="s">
        <v>144</v>
      </c>
      <c r="E87" t="s">
        <v>150</v>
      </c>
      <c r="F87">
        <v>925.5</v>
      </c>
      <c r="G87" t="s">
        <v>16</v>
      </c>
      <c r="H87">
        <v>30</v>
      </c>
      <c r="I87">
        <v>30.85</v>
      </c>
      <c r="J87" t="s">
        <v>99</v>
      </c>
    </row>
    <row r="88" spans="1:10">
      <c r="A88" t="s">
        <v>12</v>
      </c>
      <c r="B88" t="str">
        <f t="shared" si="1"/>
        <v>井头圩镇凤凰村</v>
      </c>
      <c r="C88" t="s">
        <v>134</v>
      </c>
      <c r="D88" t="s">
        <v>151</v>
      </c>
      <c r="E88" t="s">
        <v>152</v>
      </c>
      <c r="F88">
        <v>1227.3</v>
      </c>
      <c r="G88" t="s">
        <v>16</v>
      </c>
      <c r="H88">
        <v>30</v>
      </c>
      <c r="I88">
        <v>40.91</v>
      </c>
      <c r="J88" t="s">
        <v>99</v>
      </c>
    </row>
    <row r="89" spans="1:10">
      <c r="A89" t="s">
        <v>12</v>
      </c>
      <c r="B89" t="str">
        <f t="shared" si="1"/>
        <v>井头圩镇新塘村</v>
      </c>
      <c r="C89" t="s">
        <v>134</v>
      </c>
      <c r="D89" t="s">
        <v>153</v>
      </c>
      <c r="E89" t="s">
        <v>154</v>
      </c>
      <c r="F89">
        <v>33901.2</v>
      </c>
      <c r="G89" t="s">
        <v>16</v>
      </c>
      <c r="H89">
        <v>30</v>
      </c>
      <c r="I89">
        <v>1130.04</v>
      </c>
      <c r="J89" t="s">
        <v>99</v>
      </c>
    </row>
    <row r="90" spans="1:10">
      <c r="A90" t="s">
        <v>12</v>
      </c>
      <c r="B90" t="str">
        <f t="shared" si="1"/>
        <v>井头圩镇凤凰村</v>
      </c>
      <c r="C90" t="s">
        <v>134</v>
      </c>
      <c r="D90" t="s">
        <v>151</v>
      </c>
      <c r="E90" t="s">
        <v>155</v>
      </c>
      <c r="F90">
        <v>1241.1</v>
      </c>
      <c r="G90" t="s">
        <v>16</v>
      </c>
      <c r="H90">
        <v>30</v>
      </c>
      <c r="I90">
        <v>41.37</v>
      </c>
      <c r="J90" t="s">
        <v>99</v>
      </c>
    </row>
    <row r="91" spans="1:10">
      <c r="A91" t="s">
        <v>12</v>
      </c>
      <c r="B91" t="str">
        <f t="shared" si="1"/>
        <v>井头圩镇凤凰村</v>
      </c>
      <c r="C91" t="s">
        <v>134</v>
      </c>
      <c r="D91" t="s">
        <v>151</v>
      </c>
      <c r="E91" t="s">
        <v>156</v>
      </c>
      <c r="F91">
        <v>2292.3</v>
      </c>
      <c r="G91" t="s">
        <v>16</v>
      </c>
      <c r="H91">
        <v>30</v>
      </c>
      <c r="I91">
        <v>76.41</v>
      </c>
      <c r="J91" t="s">
        <v>99</v>
      </c>
    </row>
    <row r="92" spans="1:10">
      <c r="A92" t="s">
        <v>12</v>
      </c>
      <c r="B92" t="str">
        <f t="shared" si="1"/>
        <v>井头圩镇芭蕉村</v>
      </c>
      <c r="C92" t="s">
        <v>134</v>
      </c>
      <c r="D92" t="s">
        <v>157</v>
      </c>
      <c r="E92" t="s">
        <v>158</v>
      </c>
      <c r="F92">
        <v>1093.2</v>
      </c>
      <c r="G92" t="s">
        <v>16</v>
      </c>
      <c r="H92">
        <v>30</v>
      </c>
      <c r="I92">
        <v>36.44</v>
      </c>
      <c r="J92" t="s">
        <v>99</v>
      </c>
    </row>
    <row r="93" spans="1:10">
      <c r="A93" t="s">
        <v>12</v>
      </c>
      <c r="B93" t="str">
        <f t="shared" si="1"/>
        <v>井头圩镇大藕村</v>
      </c>
      <c r="C93" t="s">
        <v>134</v>
      </c>
      <c r="D93" t="s">
        <v>144</v>
      </c>
      <c r="E93" t="s">
        <v>159</v>
      </c>
      <c r="F93">
        <v>1181.7</v>
      </c>
      <c r="G93" t="s">
        <v>16</v>
      </c>
      <c r="H93">
        <v>30</v>
      </c>
      <c r="I93">
        <v>39.39</v>
      </c>
      <c r="J93" t="s">
        <v>99</v>
      </c>
    </row>
    <row r="94" spans="1:10">
      <c r="A94" t="s">
        <v>12</v>
      </c>
      <c r="B94" t="str">
        <f t="shared" si="1"/>
        <v>井头圩镇芭蕉村</v>
      </c>
      <c r="C94" t="s">
        <v>134</v>
      </c>
      <c r="D94" t="s">
        <v>157</v>
      </c>
      <c r="E94" t="s">
        <v>160</v>
      </c>
      <c r="F94">
        <v>879.9</v>
      </c>
      <c r="G94" t="s">
        <v>16</v>
      </c>
      <c r="H94">
        <v>30</v>
      </c>
      <c r="I94">
        <v>29.33</v>
      </c>
      <c r="J94" t="s">
        <v>99</v>
      </c>
    </row>
    <row r="95" spans="1:10">
      <c r="A95" t="s">
        <v>12</v>
      </c>
      <c r="B95" t="str">
        <f t="shared" si="1"/>
        <v>井头圩镇芭蕉村</v>
      </c>
      <c r="C95" t="s">
        <v>134</v>
      </c>
      <c r="D95" t="s">
        <v>157</v>
      </c>
      <c r="E95" t="s">
        <v>161</v>
      </c>
      <c r="F95">
        <v>22873.2</v>
      </c>
      <c r="G95" t="s">
        <v>16</v>
      </c>
      <c r="H95">
        <v>30</v>
      </c>
      <c r="I95">
        <v>762.44</v>
      </c>
      <c r="J95" t="s">
        <v>99</v>
      </c>
    </row>
    <row r="96" spans="1:10">
      <c r="A96" t="s">
        <v>12</v>
      </c>
      <c r="B96" t="str">
        <f t="shared" si="1"/>
        <v>井头圩镇凤凰村</v>
      </c>
      <c r="C96" t="s">
        <v>134</v>
      </c>
      <c r="D96" t="s">
        <v>151</v>
      </c>
      <c r="E96" t="s">
        <v>162</v>
      </c>
      <c r="F96">
        <v>18213.3</v>
      </c>
      <c r="G96" t="s">
        <v>16</v>
      </c>
      <c r="H96">
        <v>30</v>
      </c>
      <c r="I96">
        <v>607.11</v>
      </c>
      <c r="J96" t="s">
        <v>99</v>
      </c>
    </row>
    <row r="97" spans="1:10">
      <c r="A97" t="s">
        <v>12</v>
      </c>
      <c r="B97" t="str">
        <f t="shared" si="1"/>
        <v>井头圩镇芭蕉村</v>
      </c>
      <c r="C97" t="s">
        <v>134</v>
      </c>
      <c r="D97" t="s">
        <v>157</v>
      </c>
      <c r="E97" t="s">
        <v>163</v>
      </c>
      <c r="F97">
        <v>812.7</v>
      </c>
      <c r="G97" t="s">
        <v>16</v>
      </c>
      <c r="H97">
        <v>30</v>
      </c>
      <c r="I97">
        <v>27.09</v>
      </c>
      <c r="J97" t="s">
        <v>99</v>
      </c>
    </row>
    <row r="98" spans="1:10">
      <c r="A98" t="s">
        <v>12</v>
      </c>
      <c r="B98" t="str">
        <f t="shared" si="1"/>
        <v>井头圩镇芭蕉村</v>
      </c>
      <c r="C98" t="s">
        <v>134</v>
      </c>
      <c r="D98" t="s">
        <v>157</v>
      </c>
      <c r="E98" t="s">
        <v>164</v>
      </c>
      <c r="F98">
        <v>1100.1</v>
      </c>
      <c r="G98" t="s">
        <v>16</v>
      </c>
      <c r="H98">
        <v>30</v>
      </c>
      <c r="I98">
        <v>36.67</v>
      </c>
      <c r="J98" t="s">
        <v>99</v>
      </c>
    </row>
    <row r="99" spans="1:10">
      <c r="A99" t="s">
        <v>12</v>
      </c>
      <c r="B99" t="str">
        <f t="shared" si="1"/>
        <v>井头圩镇枫木塘村</v>
      </c>
      <c r="C99" t="s">
        <v>134</v>
      </c>
      <c r="D99" t="s">
        <v>165</v>
      </c>
      <c r="E99" t="s">
        <v>166</v>
      </c>
      <c r="F99">
        <v>1637.1</v>
      </c>
      <c r="G99" t="s">
        <v>16</v>
      </c>
      <c r="H99">
        <v>30</v>
      </c>
      <c r="I99">
        <v>54.57</v>
      </c>
      <c r="J99" t="s">
        <v>99</v>
      </c>
    </row>
    <row r="100" spans="1:10">
      <c r="A100" t="s">
        <v>12</v>
      </c>
      <c r="B100" t="str">
        <f t="shared" si="1"/>
        <v>井头圩镇蒋家源村</v>
      </c>
      <c r="C100" t="s">
        <v>134</v>
      </c>
      <c r="D100" t="s">
        <v>167</v>
      </c>
      <c r="E100" t="s">
        <v>168</v>
      </c>
      <c r="F100">
        <v>36626.1</v>
      </c>
      <c r="G100" t="s">
        <v>16</v>
      </c>
      <c r="H100">
        <v>30</v>
      </c>
      <c r="I100">
        <v>1220.87</v>
      </c>
      <c r="J100" t="s">
        <v>99</v>
      </c>
    </row>
    <row r="101" spans="1:10">
      <c r="A101" t="s">
        <v>12</v>
      </c>
      <c r="B101" t="str">
        <f t="shared" si="1"/>
        <v>井头圩镇蒋家源村</v>
      </c>
      <c r="C101" t="s">
        <v>134</v>
      </c>
      <c r="D101" t="s">
        <v>167</v>
      </c>
      <c r="E101" t="s">
        <v>169</v>
      </c>
      <c r="F101">
        <v>1131.3</v>
      </c>
      <c r="G101" t="s">
        <v>16</v>
      </c>
      <c r="H101">
        <v>30</v>
      </c>
      <c r="I101">
        <v>37.71</v>
      </c>
      <c r="J101" t="s">
        <v>99</v>
      </c>
    </row>
    <row r="102" spans="1:10">
      <c r="A102" t="s">
        <v>12</v>
      </c>
      <c r="B102" t="str">
        <f t="shared" si="1"/>
        <v>井头圩镇满竹村</v>
      </c>
      <c r="C102" t="s">
        <v>134</v>
      </c>
      <c r="D102" t="s">
        <v>170</v>
      </c>
      <c r="E102" t="s">
        <v>171</v>
      </c>
      <c r="F102">
        <v>10068</v>
      </c>
      <c r="G102" t="s">
        <v>16</v>
      </c>
      <c r="H102">
        <v>30</v>
      </c>
      <c r="I102">
        <v>335.6</v>
      </c>
      <c r="J102" t="s">
        <v>99</v>
      </c>
    </row>
    <row r="103" spans="1:10">
      <c r="A103" t="s">
        <v>12</v>
      </c>
      <c r="B103" t="str">
        <f t="shared" si="1"/>
        <v>井头圩镇云凤村</v>
      </c>
      <c r="C103" t="s">
        <v>134</v>
      </c>
      <c r="D103" t="s">
        <v>172</v>
      </c>
      <c r="E103" t="s">
        <v>173</v>
      </c>
      <c r="F103">
        <v>20619.3</v>
      </c>
      <c r="G103" t="s">
        <v>16</v>
      </c>
      <c r="H103">
        <v>30</v>
      </c>
      <c r="I103">
        <v>687.31</v>
      </c>
      <c r="J103" t="s">
        <v>99</v>
      </c>
    </row>
    <row r="104" spans="1:10">
      <c r="A104" t="s">
        <v>12</v>
      </c>
      <c r="B104" t="str">
        <f t="shared" si="1"/>
        <v>井头圩镇满竹村</v>
      </c>
      <c r="C104" t="s">
        <v>134</v>
      </c>
      <c r="D104" t="s">
        <v>170</v>
      </c>
      <c r="E104" t="s">
        <v>174</v>
      </c>
      <c r="F104">
        <v>12055.5</v>
      </c>
      <c r="G104" t="s">
        <v>16</v>
      </c>
      <c r="H104">
        <v>30</v>
      </c>
      <c r="I104">
        <v>401.85</v>
      </c>
      <c r="J104" t="s">
        <v>99</v>
      </c>
    </row>
    <row r="105" spans="1:10">
      <c r="A105" t="s">
        <v>12</v>
      </c>
      <c r="B105" t="str">
        <f t="shared" si="1"/>
        <v>井头圩镇大义村</v>
      </c>
      <c r="C105" t="s">
        <v>134</v>
      </c>
      <c r="D105" t="s">
        <v>175</v>
      </c>
      <c r="E105" t="s">
        <v>176</v>
      </c>
      <c r="F105">
        <v>22176</v>
      </c>
      <c r="G105" t="s">
        <v>16</v>
      </c>
      <c r="H105">
        <v>30</v>
      </c>
      <c r="I105">
        <v>739.2</v>
      </c>
      <c r="J105" t="s">
        <v>99</v>
      </c>
    </row>
    <row r="106" spans="1:10">
      <c r="A106" t="s">
        <v>12</v>
      </c>
      <c r="B106" t="str">
        <f t="shared" si="1"/>
        <v>井头圩镇满竹村</v>
      </c>
      <c r="C106" t="s">
        <v>134</v>
      </c>
      <c r="D106" t="s">
        <v>170</v>
      </c>
      <c r="E106" t="s">
        <v>177</v>
      </c>
      <c r="F106">
        <v>805.5</v>
      </c>
      <c r="G106" t="s">
        <v>16</v>
      </c>
      <c r="H106">
        <v>30</v>
      </c>
      <c r="I106">
        <v>26.85</v>
      </c>
      <c r="J106" t="s">
        <v>99</v>
      </c>
    </row>
    <row r="107" spans="1:10">
      <c r="A107" t="s">
        <v>12</v>
      </c>
      <c r="B107" t="str">
        <f t="shared" si="1"/>
        <v>川岩乡长冲村</v>
      </c>
      <c r="C107" t="s">
        <v>110</v>
      </c>
      <c r="D107" t="s">
        <v>178</v>
      </c>
      <c r="E107" t="s">
        <v>179</v>
      </c>
      <c r="F107">
        <v>614.1</v>
      </c>
      <c r="G107" t="s">
        <v>16</v>
      </c>
      <c r="H107">
        <v>30</v>
      </c>
      <c r="I107">
        <v>20.47</v>
      </c>
      <c r="J107" t="s">
        <v>16</v>
      </c>
    </row>
    <row r="108" spans="1:10">
      <c r="A108" t="s">
        <v>12</v>
      </c>
      <c r="B108" t="str">
        <f t="shared" si="1"/>
        <v>井头圩镇上大村</v>
      </c>
      <c r="C108" t="s">
        <v>134</v>
      </c>
      <c r="D108" t="s">
        <v>180</v>
      </c>
      <c r="E108" t="s">
        <v>181</v>
      </c>
      <c r="F108">
        <v>800.4</v>
      </c>
      <c r="G108" t="s">
        <v>16</v>
      </c>
      <c r="H108">
        <v>30</v>
      </c>
      <c r="I108">
        <v>26.68</v>
      </c>
      <c r="J108" t="s">
        <v>99</v>
      </c>
    </row>
    <row r="109" spans="1:10">
      <c r="A109" t="s">
        <v>12</v>
      </c>
      <c r="B109" t="str">
        <f t="shared" si="1"/>
        <v>井头圩镇岭观村</v>
      </c>
      <c r="C109" t="s">
        <v>134</v>
      </c>
      <c r="D109" t="s">
        <v>182</v>
      </c>
      <c r="E109" t="s">
        <v>181</v>
      </c>
      <c r="F109">
        <v>1493.7</v>
      </c>
      <c r="G109" t="s">
        <v>16</v>
      </c>
      <c r="H109">
        <v>30</v>
      </c>
      <c r="I109">
        <v>49.79</v>
      </c>
      <c r="J109" t="s">
        <v>99</v>
      </c>
    </row>
    <row r="110" spans="1:10">
      <c r="A110" t="s">
        <v>12</v>
      </c>
      <c r="B110" t="str">
        <f t="shared" si="1"/>
        <v>井头圩镇古楼兰家村</v>
      </c>
      <c r="C110" t="s">
        <v>134</v>
      </c>
      <c r="D110" t="s">
        <v>183</v>
      </c>
      <c r="E110" t="s">
        <v>184</v>
      </c>
      <c r="F110">
        <v>800.4</v>
      </c>
      <c r="G110" t="s">
        <v>16</v>
      </c>
      <c r="H110">
        <v>30</v>
      </c>
      <c r="I110">
        <v>26.68</v>
      </c>
      <c r="J110" t="s">
        <v>99</v>
      </c>
    </row>
    <row r="111" spans="1:10">
      <c r="A111" t="s">
        <v>12</v>
      </c>
      <c r="B111" t="str">
        <f t="shared" si="1"/>
        <v>石期市镇天龙村</v>
      </c>
      <c r="C111" t="s">
        <v>185</v>
      </c>
      <c r="D111" t="s">
        <v>186</v>
      </c>
      <c r="E111" t="s">
        <v>187</v>
      </c>
      <c r="F111">
        <v>860.1</v>
      </c>
      <c r="G111" t="s">
        <v>16</v>
      </c>
      <c r="H111">
        <v>30</v>
      </c>
      <c r="I111">
        <v>28.67</v>
      </c>
      <c r="J111" t="s">
        <v>16</v>
      </c>
    </row>
    <row r="112" spans="1:10">
      <c r="A112" t="s">
        <v>12</v>
      </c>
      <c r="B112" t="str">
        <f t="shared" si="1"/>
        <v>石期市镇新合村</v>
      </c>
      <c r="C112" t="s">
        <v>185</v>
      </c>
      <c r="D112" t="s">
        <v>188</v>
      </c>
      <c r="E112" t="s">
        <v>189</v>
      </c>
      <c r="F112">
        <v>1784.1</v>
      </c>
      <c r="G112" t="s">
        <v>16</v>
      </c>
      <c r="H112">
        <v>30</v>
      </c>
      <c r="I112">
        <v>59.47</v>
      </c>
      <c r="J112" t="s">
        <v>16</v>
      </c>
    </row>
    <row r="113" spans="1:10">
      <c r="A113" t="s">
        <v>12</v>
      </c>
      <c r="B113" t="str">
        <f t="shared" si="1"/>
        <v>井头圩镇满竹村</v>
      </c>
      <c r="C113" t="s">
        <v>134</v>
      </c>
      <c r="D113" t="s">
        <v>170</v>
      </c>
      <c r="E113" t="s">
        <v>190</v>
      </c>
      <c r="F113">
        <v>2583.9</v>
      </c>
      <c r="G113" t="s">
        <v>16</v>
      </c>
      <c r="H113">
        <v>30</v>
      </c>
      <c r="I113">
        <v>86.13</v>
      </c>
      <c r="J113" t="s">
        <v>99</v>
      </c>
    </row>
    <row r="114" spans="1:10">
      <c r="A114" t="s">
        <v>12</v>
      </c>
      <c r="B114" t="str">
        <f t="shared" si="1"/>
        <v>石期市镇马头村</v>
      </c>
      <c r="C114" t="s">
        <v>185</v>
      </c>
      <c r="D114" t="s">
        <v>191</v>
      </c>
      <c r="E114" t="s">
        <v>192</v>
      </c>
      <c r="F114">
        <v>2034</v>
      </c>
      <c r="G114" t="s">
        <v>16</v>
      </c>
      <c r="H114">
        <v>30</v>
      </c>
      <c r="I114">
        <v>67.8</v>
      </c>
      <c r="J114" t="s">
        <v>16</v>
      </c>
    </row>
    <row r="115" spans="1:10">
      <c r="A115" t="s">
        <v>12</v>
      </c>
      <c r="B115" t="str">
        <f t="shared" si="1"/>
        <v>石期市镇马头村</v>
      </c>
      <c r="C115" t="s">
        <v>185</v>
      </c>
      <c r="D115" t="s">
        <v>191</v>
      </c>
      <c r="E115" t="s">
        <v>193</v>
      </c>
      <c r="F115">
        <v>519.9</v>
      </c>
      <c r="G115" t="s">
        <v>16</v>
      </c>
      <c r="H115">
        <v>30</v>
      </c>
      <c r="I115">
        <v>17.33</v>
      </c>
      <c r="J115" t="s">
        <v>16</v>
      </c>
    </row>
    <row r="116" spans="1:10">
      <c r="A116" t="s">
        <v>12</v>
      </c>
      <c r="B116" t="str">
        <f t="shared" si="1"/>
        <v>石期市镇马头村</v>
      </c>
      <c r="C116" t="s">
        <v>185</v>
      </c>
      <c r="D116" t="s">
        <v>191</v>
      </c>
      <c r="E116" t="s">
        <v>194</v>
      </c>
      <c r="F116">
        <v>680.1</v>
      </c>
      <c r="G116" t="s">
        <v>16</v>
      </c>
      <c r="H116">
        <v>30</v>
      </c>
      <c r="I116">
        <v>22.67</v>
      </c>
      <c r="J116" t="s">
        <v>16</v>
      </c>
    </row>
    <row r="117" spans="1:10">
      <c r="A117" t="s">
        <v>12</v>
      </c>
      <c r="B117" t="str">
        <f t="shared" si="1"/>
        <v>石期市镇马头村</v>
      </c>
      <c r="C117" t="s">
        <v>185</v>
      </c>
      <c r="D117" t="s">
        <v>191</v>
      </c>
      <c r="E117" t="s">
        <v>195</v>
      </c>
      <c r="F117">
        <v>884.1</v>
      </c>
      <c r="G117" t="s">
        <v>16</v>
      </c>
      <c r="H117">
        <v>30</v>
      </c>
      <c r="I117">
        <v>29.47</v>
      </c>
      <c r="J117" t="s">
        <v>16</v>
      </c>
    </row>
    <row r="118" spans="1:10">
      <c r="A118" t="s">
        <v>12</v>
      </c>
      <c r="B118" t="str">
        <f t="shared" si="1"/>
        <v>石期市镇石市村</v>
      </c>
      <c r="C118" t="s">
        <v>185</v>
      </c>
      <c r="D118" t="s">
        <v>196</v>
      </c>
      <c r="E118" t="s">
        <v>197</v>
      </c>
      <c r="F118">
        <v>20013.9</v>
      </c>
      <c r="G118" t="s">
        <v>16</v>
      </c>
      <c r="H118">
        <v>30</v>
      </c>
      <c r="I118">
        <v>667.13</v>
      </c>
      <c r="J118" t="s">
        <v>16</v>
      </c>
    </row>
    <row r="119" spans="1:10">
      <c r="A119" t="s">
        <v>12</v>
      </c>
      <c r="B119" t="str">
        <f t="shared" si="1"/>
        <v>石期市镇马头村</v>
      </c>
      <c r="C119" t="s">
        <v>185</v>
      </c>
      <c r="D119" t="s">
        <v>191</v>
      </c>
      <c r="E119" t="s">
        <v>198</v>
      </c>
      <c r="F119">
        <v>990</v>
      </c>
      <c r="G119" t="s">
        <v>16</v>
      </c>
      <c r="H119">
        <v>30</v>
      </c>
      <c r="I119">
        <v>33</v>
      </c>
      <c r="J119" t="s">
        <v>16</v>
      </c>
    </row>
    <row r="120" spans="1:10">
      <c r="A120" t="s">
        <v>12</v>
      </c>
      <c r="B120" t="str">
        <f t="shared" si="1"/>
        <v>石期市镇石市村</v>
      </c>
      <c r="C120" t="s">
        <v>185</v>
      </c>
      <c r="D120" t="s">
        <v>196</v>
      </c>
      <c r="E120" t="s">
        <v>199</v>
      </c>
      <c r="F120">
        <v>22608</v>
      </c>
      <c r="G120" t="s">
        <v>16</v>
      </c>
      <c r="H120">
        <v>30</v>
      </c>
      <c r="I120">
        <v>753.6</v>
      </c>
      <c r="J120" t="s">
        <v>16</v>
      </c>
    </row>
    <row r="121" spans="1:10">
      <c r="A121" t="s">
        <v>12</v>
      </c>
      <c r="B121" t="str">
        <f t="shared" si="1"/>
        <v>石期市镇马头村</v>
      </c>
      <c r="C121" t="s">
        <v>185</v>
      </c>
      <c r="D121" t="s">
        <v>191</v>
      </c>
      <c r="E121" t="s">
        <v>200</v>
      </c>
      <c r="F121">
        <v>1308.6</v>
      </c>
      <c r="G121" t="s">
        <v>16</v>
      </c>
      <c r="H121">
        <v>30</v>
      </c>
      <c r="I121">
        <v>43.62</v>
      </c>
      <c r="J121" t="s">
        <v>16</v>
      </c>
    </row>
    <row r="122" spans="1:10">
      <c r="A122" t="s">
        <v>12</v>
      </c>
      <c r="B122" t="str">
        <f t="shared" si="1"/>
        <v>石期市镇双杨村</v>
      </c>
      <c r="C122" t="s">
        <v>185</v>
      </c>
      <c r="D122" t="s">
        <v>201</v>
      </c>
      <c r="E122" t="s">
        <v>189</v>
      </c>
      <c r="F122">
        <v>18008.1</v>
      </c>
      <c r="G122" t="s">
        <v>16</v>
      </c>
      <c r="H122">
        <v>30</v>
      </c>
      <c r="I122">
        <v>600.27</v>
      </c>
      <c r="J122" t="s">
        <v>16</v>
      </c>
    </row>
    <row r="123" spans="1:10">
      <c r="A123" t="s">
        <v>12</v>
      </c>
      <c r="B123" t="str">
        <f t="shared" si="1"/>
        <v>石期市镇建河村</v>
      </c>
      <c r="C123" t="s">
        <v>185</v>
      </c>
      <c r="D123" t="s">
        <v>202</v>
      </c>
      <c r="E123" t="s">
        <v>203</v>
      </c>
      <c r="F123">
        <v>6674.1</v>
      </c>
      <c r="G123" t="s">
        <v>16</v>
      </c>
      <c r="H123">
        <v>30</v>
      </c>
      <c r="I123">
        <v>222.47</v>
      </c>
      <c r="J123" t="s">
        <v>16</v>
      </c>
    </row>
    <row r="124" spans="1:10">
      <c r="A124" t="s">
        <v>12</v>
      </c>
      <c r="B124" t="str">
        <f t="shared" si="1"/>
        <v>石期市镇台凡村</v>
      </c>
      <c r="C124" t="s">
        <v>185</v>
      </c>
      <c r="D124" t="s">
        <v>204</v>
      </c>
      <c r="E124" t="s">
        <v>199</v>
      </c>
      <c r="F124">
        <v>2190</v>
      </c>
      <c r="G124" t="s">
        <v>16</v>
      </c>
      <c r="H124">
        <v>30</v>
      </c>
      <c r="I124">
        <v>73</v>
      </c>
      <c r="J124" t="s">
        <v>16</v>
      </c>
    </row>
    <row r="125" spans="1:10">
      <c r="A125" t="s">
        <v>12</v>
      </c>
      <c r="B125" t="str">
        <f t="shared" si="1"/>
        <v>石期市镇洪井村</v>
      </c>
      <c r="C125" t="s">
        <v>185</v>
      </c>
      <c r="D125" t="s">
        <v>205</v>
      </c>
      <c r="E125" t="s">
        <v>206</v>
      </c>
      <c r="F125">
        <v>14432.1</v>
      </c>
      <c r="G125" t="s">
        <v>16</v>
      </c>
      <c r="H125">
        <v>30</v>
      </c>
      <c r="I125">
        <v>481.07</v>
      </c>
      <c r="J125" t="s">
        <v>16</v>
      </c>
    </row>
    <row r="126" spans="1:10">
      <c r="A126" t="s">
        <v>12</v>
      </c>
      <c r="B126" t="str">
        <f t="shared" si="1"/>
        <v>石期市镇元古村</v>
      </c>
      <c r="C126" t="s">
        <v>185</v>
      </c>
      <c r="D126" t="s">
        <v>207</v>
      </c>
      <c r="E126" t="s">
        <v>208</v>
      </c>
      <c r="F126">
        <v>1005.9</v>
      </c>
      <c r="G126" t="s">
        <v>16</v>
      </c>
      <c r="H126">
        <v>30</v>
      </c>
      <c r="I126">
        <v>33.53</v>
      </c>
      <c r="J126" t="s">
        <v>16</v>
      </c>
    </row>
    <row r="127" spans="1:10">
      <c r="A127" t="s">
        <v>12</v>
      </c>
      <c r="B127" t="str">
        <f t="shared" si="1"/>
        <v>石期市镇大启村</v>
      </c>
      <c r="C127" t="s">
        <v>185</v>
      </c>
      <c r="D127" t="s">
        <v>209</v>
      </c>
      <c r="E127" t="s">
        <v>210</v>
      </c>
      <c r="F127">
        <v>600</v>
      </c>
      <c r="G127" t="s">
        <v>16</v>
      </c>
      <c r="H127">
        <v>30</v>
      </c>
      <c r="I127">
        <v>20</v>
      </c>
      <c r="J127" t="s">
        <v>16</v>
      </c>
    </row>
    <row r="128" spans="1:10">
      <c r="A128" t="s">
        <v>12</v>
      </c>
      <c r="B128" t="str">
        <f t="shared" si="1"/>
        <v>石期市镇元古村</v>
      </c>
      <c r="C128" t="s">
        <v>185</v>
      </c>
      <c r="D128" t="s">
        <v>207</v>
      </c>
      <c r="E128" t="s">
        <v>211</v>
      </c>
      <c r="F128">
        <v>3792</v>
      </c>
      <c r="G128" t="s">
        <v>16</v>
      </c>
      <c r="H128">
        <v>30</v>
      </c>
      <c r="I128">
        <v>126.4</v>
      </c>
      <c r="J128" t="s">
        <v>16</v>
      </c>
    </row>
    <row r="129" spans="1:10">
      <c r="A129" t="s">
        <v>12</v>
      </c>
      <c r="B129" t="str">
        <f t="shared" si="1"/>
        <v>石期市镇大启村</v>
      </c>
      <c r="C129" t="s">
        <v>185</v>
      </c>
      <c r="D129" t="s">
        <v>209</v>
      </c>
      <c r="E129" t="s">
        <v>212</v>
      </c>
      <c r="F129">
        <v>920.1</v>
      </c>
      <c r="G129" t="s">
        <v>16</v>
      </c>
      <c r="H129">
        <v>30</v>
      </c>
      <c r="I129">
        <v>30.67</v>
      </c>
      <c r="J129" t="s">
        <v>16</v>
      </c>
    </row>
    <row r="130" spans="1:10">
      <c r="A130" t="s">
        <v>12</v>
      </c>
      <c r="B130" t="str">
        <f t="shared" si="1"/>
        <v>石期市镇元古村</v>
      </c>
      <c r="C130" t="s">
        <v>185</v>
      </c>
      <c r="D130" t="s">
        <v>207</v>
      </c>
      <c r="E130" t="s">
        <v>213</v>
      </c>
      <c r="F130">
        <v>4872</v>
      </c>
      <c r="G130" t="s">
        <v>16</v>
      </c>
      <c r="H130">
        <v>30</v>
      </c>
      <c r="I130">
        <v>162.4</v>
      </c>
      <c r="J130" t="s">
        <v>16</v>
      </c>
    </row>
    <row r="131" spans="1:10">
      <c r="A131" t="s">
        <v>12</v>
      </c>
      <c r="B131" t="str">
        <f t="shared" si="1"/>
        <v>石期市镇元古村</v>
      </c>
      <c r="C131" t="s">
        <v>185</v>
      </c>
      <c r="D131" t="s">
        <v>207</v>
      </c>
      <c r="E131" t="s">
        <v>214</v>
      </c>
      <c r="F131">
        <v>945.9</v>
      </c>
      <c r="G131" t="s">
        <v>16</v>
      </c>
      <c r="H131">
        <v>30</v>
      </c>
      <c r="I131">
        <v>31.53</v>
      </c>
      <c r="J131" t="s">
        <v>16</v>
      </c>
    </row>
    <row r="132" spans="1:10">
      <c r="A132" t="s">
        <v>12</v>
      </c>
      <c r="B132" t="str">
        <f t="shared" si="1"/>
        <v>石期市镇大荣底村</v>
      </c>
      <c r="C132" t="s">
        <v>185</v>
      </c>
      <c r="D132" t="s">
        <v>215</v>
      </c>
      <c r="E132" t="s">
        <v>216</v>
      </c>
      <c r="F132">
        <v>19656</v>
      </c>
      <c r="G132" t="s">
        <v>16</v>
      </c>
      <c r="H132">
        <v>30</v>
      </c>
      <c r="I132">
        <v>655.2</v>
      </c>
      <c r="J132" t="s">
        <v>16</v>
      </c>
    </row>
    <row r="133" spans="1:10">
      <c r="A133" t="s">
        <v>12</v>
      </c>
      <c r="B133" t="str">
        <f t="shared" si="1"/>
        <v>石期市镇竹州村</v>
      </c>
      <c r="C133" t="s">
        <v>185</v>
      </c>
      <c r="D133" t="s">
        <v>217</v>
      </c>
      <c r="E133" t="s">
        <v>218</v>
      </c>
      <c r="F133">
        <v>861.9</v>
      </c>
      <c r="G133" t="s">
        <v>16</v>
      </c>
      <c r="H133">
        <v>30</v>
      </c>
      <c r="I133">
        <v>28.73</v>
      </c>
      <c r="J133" t="s">
        <v>16</v>
      </c>
    </row>
    <row r="134" spans="1:10">
      <c r="A134" t="s">
        <v>12</v>
      </c>
      <c r="B134" t="str">
        <f t="shared" si="1"/>
        <v>石期市镇新华村</v>
      </c>
      <c r="C134" t="s">
        <v>185</v>
      </c>
      <c r="D134" t="s">
        <v>219</v>
      </c>
      <c r="E134" t="s">
        <v>220</v>
      </c>
      <c r="F134">
        <v>939.9</v>
      </c>
      <c r="G134" t="s">
        <v>16</v>
      </c>
      <c r="H134">
        <v>30</v>
      </c>
      <c r="I134">
        <v>31.33</v>
      </c>
      <c r="J134" t="s">
        <v>16</v>
      </c>
    </row>
    <row r="135" spans="1:10">
      <c r="A135" t="s">
        <v>12</v>
      </c>
      <c r="B135" t="str">
        <f t="shared" ref="B135:B198" si="2">C135&amp;D135</f>
        <v>石期市镇新华村</v>
      </c>
      <c r="C135" t="s">
        <v>185</v>
      </c>
      <c r="D135" t="s">
        <v>219</v>
      </c>
      <c r="E135" t="s">
        <v>221</v>
      </c>
      <c r="F135">
        <v>1380</v>
      </c>
      <c r="G135" t="s">
        <v>16</v>
      </c>
      <c r="H135">
        <v>30</v>
      </c>
      <c r="I135">
        <v>46</v>
      </c>
      <c r="J135" t="s">
        <v>16</v>
      </c>
    </row>
    <row r="136" spans="1:10">
      <c r="A136" t="s">
        <v>12</v>
      </c>
      <c r="B136" t="str">
        <f t="shared" si="2"/>
        <v>石期市镇大启村</v>
      </c>
      <c r="C136" t="s">
        <v>185</v>
      </c>
      <c r="D136" t="s">
        <v>209</v>
      </c>
      <c r="E136" t="s">
        <v>222</v>
      </c>
      <c r="F136">
        <v>1779.9</v>
      </c>
      <c r="G136" t="s">
        <v>16</v>
      </c>
      <c r="H136">
        <v>30</v>
      </c>
      <c r="I136">
        <v>59.33</v>
      </c>
      <c r="J136" t="s">
        <v>16</v>
      </c>
    </row>
    <row r="137" spans="1:10">
      <c r="A137" t="s">
        <v>12</v>
      </c>
      <c r="B137" t="str">
        <f t="shared" si="2"/>
        <v>石期市镇竹州村</v>
      </c>
      <c r="C137" t="s">
        <v>185</v>
      </c>
      <c r="D137" t="s">
        <v>217</v>
      </c>
      <c r="E137" t="s">
        <v>223</v>
      </c>
      <c r="F137">
        <v>8869.5</v>
      </c>
      <c r="G137" t="s">
        <v>16</v>
      </c>
      <c r="H137">
        <v>30</v>
      </c>
      <c r="I137">
        <v>295.65</v>
      </c>
      <c r="J137" t="s">
        <v>16</v>
      </c>
    </row>
    <row r="138" spans="1:10">
      <c r="A138" t="s">
        <v>12</v>
      </c>
      <c r="B138" t="str">
        <f t="shared" si="2"/>
        <v>石期市镇竹州村</v>
      </c>
      <c r="C138" t="s">
        <v>185</v>
      </c>
      <c r="D138" t="s">
        <v>217</v>
      </c>
      <c r="E138" t="s">
        <v>189</v>
      </c>
      <c r="F138">
        <v>10740</v>
      </c>
      <c r="G138" t="s">
        <v>16</v>
      </c>
      <c r="H138">
        <v>30</v>
      </c>
      <c r="I138">
        <v>358</v>
      </c>
      <c r="J138" t="s">
        <v>16</v>
      </c>
    </row>
    <row r="139" spans="1:10">
      <c r="A139" t="s">
        <v>12</v>
      </c>
      <c r="B139" t="str">
        <f t="shared" si="2"/>
        <v>石期市镇蒋家村</v>
      </c>
      <c r="C139" t="s">
        <v>185</v>
      </c>
      <c r="D139" t="s">
        <v>224</v>
      </c>
      <c r="E139" t="s">
        <v>225</v>
      </c>
      <c r="F139">
        <v>25860</v>
      </c>
      <c r="G139" t="s">
        <v>16</v>
      </c>
      <c r="H139">
        <v>30</v>
      </c>
      <c r="I139">
        <v>862</v>
      </c>
      <c r="J139" t="s">
        <v>16</v>
      </c>
    </row>
    <row r="140" spans="1:10">
      <c r="A140" t="s">
        <v>12</v>
      </c>
      <c r="B140" t="str">
        <f t="shared" si="2"/>
        <v>石期市镇台凡村</v>
      </c>
      <c r="C140" t="s">
        <v>185</v>
      </c>
      <c r="D140" t="s">
        <v>204</v>
      </c>
      <c r="E140" t="s">
        <v>223</v>
      </c>
      <c r="F140">
        <v>620.1</v>
      </c>
      <c r="G140" t="s">
        <v>16</v>
      </c>
      <c r="H140">
        <v>30</v>
      </c>
      <c r="I140">
        <v>20.67</v>
      </c>
      <c r="J140" t="s">
        <v>16</v>
      </c>
    </row>
    <row r="141" spans="1:10">
      <c r="A141" t="s">
        <v>12</v>
      </c>
      <c r="B141" t="str">
        <f t="shared" si="2"/>
        <v>新圩江镇竹冲村</v>
      </c>
      <c r="C141" t="s">
        <v>226</v>
      </c>
      <c r="D141" t="s">
        <v>227</v>
      </c>
      <c r="E141" t="s">
        <v>228</v>
      </c>
      <c r="F141">
        <v>9920.1</v>
      </c>
      <c r="G141" t="s">
        <v>16</v>
      </c>
      <c r="H141">
        <v>30</v>
      </c>
      <c r="I141">
        <v>330.67</v>
      </c>
      <c r="J141" t="s">
        <v>16</v>
      </c>
    </row>
    <row r="142" spans="1:10">
      <c r="A142" t="s">
        <v>12</v>
      </c>
      <c r="B142" t="str">
        <f t="shared" si="2"/>
        <v>新圩江镇中田农村社区</v>
      </c>
      <c r="C142" t="s">
        <v>226</v>
      </c>
      <c r="D142" t="s">
        <v>229</v>
      </c>
      <c r="E142" t="s">
        <v>230</v>
      </c>
      <c r="F142">
        <v>14319.9</v>
      </c>
      <c r="G142" t="s">
        <v>16</v>
      </c>
      <c r="H142">
        <v>30</v>
      </c>
      <c r="I142">
        <v>477.33</v>
      </c>
      <c r="J142" t="s">
        <v>16</v>
      </c>
    </row>
    <row r="143" spans="1:10">
      <c r="A143" t="s">
        <v>12</v>
      </c>
      <c r="B143" t="str">
        <f t="shared" si="2"/>
        <v>白牙市镇大江口村</v>
      </c>
      <c r="C143" t="s">
        <v>231</v>
      </c>
      <c r="D143" t="s">
        <v>232</v>
      </c>
      <c r="E143" t="s">
        <v>233</v>
      </c>
      <c r="F143">
        <v>26736</v>
      </c>
      <c r="G143" t="s">
        <v>16</v>
      </c>
      <c r="H143">
        <v>30</v>
      </c>
      <c r="I143">
        <v>891.2</v>
      </c>
      <c r="J143" t="s">
        <v>99</v>
      </c>
    </row>
    <row r="144" spans="1:10">
      <c r="A144" t="s">
        <v>12</v>
      </c>
      <c r="B144" t="str">
        <f t="shared" si="2"/>
        <v>白牙市镇大江口村</v>
      </c>
      <c r="C144" t="s">
        <v>231</v>
      </c>
      <c r="D144" t="s">
        <v>232</v>
      </c>
      <c r="E144" t="s">
        <v>234</v>
      </c>
      <c r="F144">
        <v>24800.1</v>
      </c>
      <c r="G144" t="s">
        <v>16</v>
      </c>
      <c r="H144">
        <v>30</v>
      </c>
      <c r="I144">
        <v>826.67</v>
      </c>
      <c r="J144" t="s">
        <v>99</v>
      </c>
    </row>
    <row r="145" spans="1:10">
      <c r="A145" t="s">
        <v>12</v>
      </c>
      <c r="B145" t="str">
        <f t="shared" si="2"/>
        <v>新圩江镇新圩居委会</v>
      </c>
      <c r="C145" t="s">
        <v>226</v>
      </c>
      <c r="D145" t="s">
        <v>235</v>
      </c>
      <c r="E145" t="s">
        <v>236</v>
      </c>
      <c r="F145">
        <v>16040.1</v>
      </c>
      <c r="G145" t="s">
        <v>16</v>
      </c>
      <c r="H145">
        <v>30</v>
      </c>
      <c r="I145">
        <v>534.67</v>
      </c>
      <c r="J145" t="s">
        <v>16</v>
      </c>
    </row>
    <row r="146" spans="1:10">
      <c r="A146" t="s">
        <v>12</v>
      </c>
      <c r="B146" t="str">
        <f t="shared" si="2"/>
        <v>新圩江镇石板头村</v>
      </c>
      <c r="C146" t="s">
        <v>226</v>
      </c>
      <c r="D146" t="s">
        <v>237</v>
      </c>
      <c r="E146" t="s">
        <v>238</v>
      </c>
      <c r="F146">
        <v>16344</v>
      </c>
      <c r="G146" t="s">
        <v>16</v>
      </c>
      <c r="H146">
        <v>30</v>
      </c>
      <c r="I146">
        <v>544.8</v>
      </c>
      <c r="J146" t="s">
        <v>16</v>
      </c>
    </row>
    <row r="147" spans="1:10">
      <c r="A147" t="s">
        <v>12</v>
      </c>
      <c r="B147" t="str">
        <f t="shared" si="2"/>
        <v>新圩江镇柳山村</v>
      </c>
      <c r="C147" t="s">
        <v>226</v>
      </c>
      <c r="D147" t="s">
        <v>239</v>
      </c>
      <c r="E147" t="s">
        <v>228</v>
      </c>
      <c r="F147">
        <v>13080</v>
      </c>
      <c r="G147" t="s">
        <v>16</v>
      </c>
      <c r="H147">
        <v>30</v>
      </c>
      <c r="I147">
        <v>436</v>
      </c>
      <c r="J147" t="s">
        <v>16</v>
      </c>
    </row>
    <row r="148" spans="1:10">
      <c r="A148" t="s">
        <v>12</v>
      </c>
      <c r="B148" t="str">
        <f t="shared" si="2"/>
        <v>白牙市镇红星村</v>
      </c>
      <c r="C148" t="s">
        <v>231</v>
      </c>
      <c r="D148" t="s">
        <v>240</v>
      </c>
      <c r="E148" t="s">
        <v>241</v>
      </c>
      <c r="F148">
        <v>24312</v>
      </c>
      <c r="G148" t="s">
        <v>16</v>
      </c>
      <c r="H148">
        <v>30</v>
      </c>
      <c r="I148">
        <v>810.4</v>
      </c>
      <c r="J148" t="s">
        <v>99</v>
      </c>
    </row>
    <row r="149" spans="1:10">
      <c r="A149" t="s">
        <v>12</v>
      </c>
      <c r="B149" t="str">
        <f t="shared" si="2"/>
        <v>白牙市镇宥江桥村</v>
      </c>
      <c r="C149" t="s">
        <v>231</v>
      </c>
      <c r="D149" t="s">
        <v>242</v>
      </c>
      <c r="E149" t="s">
        <v>243</v>
      </c>
      <c r="F149">
        <v>13959.9</v>
      </c>
      <c r="G149" t="s">
        <v>16</v>
      </c>
      <c r="H149">
        <v>30</v>
      </c>
      <c r="I149">
        <v>465.33</v>
      </c>
      <c r="J149" t="s">
        <v>99</v>
      </c>
    </row>
    <row r="150" spans="1:10">
      <c r="A150" t="s">
        <v>12</v>
      </c>
      <c r="B150" t="str">
        <f t="shared" si="2"/>
        <v>白牙市镇银山村</v>
      </c>
      <c r="C150" t="s">
        <v>231</v>
      </c>
      <c r="D150" t="s">
        <v>244</v>
      </c>
      <c r="E150" t="s">
        <v>245</v>
      </c>
      <c r="F150">
        <v>3173.1</v>
      </c>
      <c r="G150" t="s">
        <v>16</v>
      </c>
      <c r="H150">
        <v>30</v>
      </c>
      <c r="I150">
        <v>105.77</v>
      </c>
      <c r="J150" t="s">
        <v>99</v>
      </c>
    </row>
    <row r="151" spans="1:10">
      <c r="A151" t="s">
        <v>12</v>
      </c>
      <c r="B151" t="str">
        <f t="shared" si="2"/>
        <v>白牙市镇银山村</v>
      </c>
      <c r="C151" t="s">
        <v>231</v>
      </c>
      <c r="D151" t="s">
        <v>244</v>
      </c>
      <c r="E151" t="s">
        <v>246</v>
      </c>
      <c r="F151">
        <v>9999.9</v>
      </c>
      <c r="G151" t="s">
        <v>16</v>
      </c>
      <c r="H151">
        <v>30</v>
      </c>
      <c r="I151">
        <v>333.33</v>
      </c>
      <c r="J151" t="s">
        <v>99</v>
      </c>
    </row>
    <row r="152" spans="1:10">
      <c r="A152" t="s">
        <v>12</v>
      </c>
      <c r="B152" t="str">
        <f t="shared" si="2"/>
        <v>白牙市镇石溪河村</v>
      </c>
      <c r="C152" t="s">
        <v>231</v>
      </c>
      <c r="D152" t="s">
        <v>247</v>
      </c>
      <c r="E152" t="s">
        <v>248</v>
      </c>
      <c r="F152">
        <v>1254</v>
      </c>
      <c r="G152" t="s">
        <v>16</v>
      </c>
      <c r="H152">
        <v>30</v>
      </c>
      <c r="I152">
        <v>41.8</v>
      </c>
      <c r="J152" t="s">
        <v>99</v>
      </c>
    </row>
    <row r="153" spans="1:10">
      <c r="A153" t="s">
        <v>12</v>
      </c>
      <c r="B153" t="str">
        <f t="shared" si="2"/>
        <v>芦洪市镇南江村</v>
      </c>
      <c r="C153" t="s">
        <v>249</v>
      </c>
      <c r="D153" t="s">
        <v>250</v>
      </c>
      <c r="E153" t="s">
        <v>251</v>
      </c>
      <c r="F153">
        <v>866.1</v>
      </c>
      <c r="G153" t="s">
        <v>16</v>
      </c>
      <c r="H153">
        <v>30</v>
      </c>
      <c r="I153">
        <v>28.87</v>
      </c>
      <c r="J153" t="s">
        <v>16</v>
      </c>
    </row>
    <row r="154" spans="1:10">
      <c r="A154" t="s">
        <v>12</v>
      </c>
      <c r="B154" t="str">
        <f t="shared" si="2"/>
        <v>白牙市镇石溪河村</v>
      </c>
      <c r="C154" t="s">
        <v>231</v>
      </c>
      <c r="D154" t="s">
        <v>247</v>
      </c>
      <c r="E154" t="s">
        <v>243</v>
      </c>
      <c r="F154">
        <v>7628.1</v>
      </c>
      <c r="G154" t="s">
        <v>16</v>
      </c>
      <c r="H154">
        <v>30</v>
      </c>
      <c r="I154">
        <v>254.27</v>
      </c>
      <c r="J154" t="s">
        <v>99</v>
      </c>
    </row>
    <row r="155" spans="1:10">
      <c r="A155" t="s">
        <v>12</v>
      </c>
      <c r="B155" t="str">
        <f t="shared" si="2"/>
        <v>白牙市镇大江口村</v>
      </c>
      <c r="C155" t="s">
        <v>231</v>
      </c>
      <c r="D155" t="s">
        <v>232</v>
      </c>
      <c r="E155" t="s">
        <v>252</v>
      </c>
      <c r="F155">
        <v>23708.1</v>
      </c>
      <c r="G155" t="s">
        <v>16</v>
      </c>
      <c r="H155">
        <v>30</v>
      </c>
      <c r="I155">
        <v>790.27</v>
      </c>
      <c r="J155" t="s">
        <v>16</v>
      </c>
    </row>
    <row r="156" spans="1:10">
      <c r="A156" t="s">
        <v>12</v>
      </c>
      <c r="B156" t="str">
        <f t="shared" si="2"/>
        <v>芦洪市镇华兴村</v>
      </c>
      <c r="C156" t="s">
        <v>249</v>
      </c>
      <c r="D156" t="s">
        <v>253</v>
      </c>
      <c r="E156" t="s">
        <v>254</v>
      </c>
      <c r="F156">
        <v>740.1</v>
      </c>
      <c r="G156" t="s">
        <v>16</v>
      </c>
      <c r="H156">
        <v>30</v>
      </c>
      <c r="I156">
        <v>24.67</v>
      </c>
      <c r="J156" t="s">
        <v>16</v>
      </c>
    </row>
    <row r="157" spans="1:10">
      <c r="A157" t="s">
        <v>12</v>
      </c>
      <c r="B157" t="str">
        <f t="shared" si="2"/>
        <v>白牙市镇宥江桥村</v>
      </c>
      <c r="C157" t="s">
        <v>231</v>
      </c>
      <c r="D157" t="s">
        <v>242</v>
      </c>
      <c r="E157" t="s">
        <v>248</v>
      </c>
      <c r="F157">
        <v>14480.1</v>
      </c>
      <c r="G157" t="s">
        <v>16</v>
      </c>
      <c r="H157">
        <v>30</v>
      </c>
      <c r="I157">
        <v>482.67</v>
      </c>
      <c r="J157" t="s">
        <v>99</v>
      </c>
    </row>
    <row r="158" spans="1:10">
      <c r="A158" t="s">
        <v>12</v>
      </c>
      <c r="B158" t="str">
        <f t="shared" si="2"/>
        <v>芦洪市镇石施村</v>
      </c>
      <c r="C158" t="s">
        <v>249</v>
      </c>
      <c r="D158" t="s">
        <v>255</v>
      </c>
      <c r="E158" t="s">
        <v>256</v>
      </c>
      <c r="F158">
        <v>968.1</v>
      </c>
      <c r="G158" t="s">
        <v>16</v>
      </c>
      <c r="H158">
        <v>30</v>
      </c>
      <c r="I158">
        <v>32.27</v>
      </c>
      <c r="J158" t="s">
        <v>16</v>
      </c>
    </row>
    <row r="159" spans="1:10">
      <c r="A159" t="s">
        <v>12</v>
      </c>
      <c r="B159" t="str">
        <f t="shared" si="2"/>
        <v>芦洪市镇南江村</v>
      </c>
      <c r="C159" t="s">
        <v>249</v>
      </c>
      <c r="D159" t="s">
        <v>250</v>
      </c>
      <c r="E159" t="s">
        <v>257</v>
      </c>
      <c r="F159">
        <v>1686</v>
      </c>
      <c r="G159" t="s">
        <v>16</v>
      </c>
      <c r="H159">
        <v>30</v>
      </c>
      <c r="I159">
        <v>56.2</v>
      </c>
      <c r="J159" t="s">
        <v>16</v>
      </c>
    </row>
    <row r="160" spans="1:10">
      <c r="A160" t="s">
        <v>12</v>
      </c>
      <c r="B160" t="str">
        <f t="shared" si="2"/>
        <v>芦洪市镇南江村</v>
      </c>
      <c r="C160" t="s">
        <v>249</v>
      </c>
      <c r="D160" t="s">
        <v>250</v>
      </c>
      <c r="E160" t="s">
        <v>258</v>
      </c>
      <c r="F160">
        <v>1002</v>
      </c>
      <c r="G160" t="s">
        <v>16</v>
      </c>
      <c r="H160">
        <v>30</v>
      </c>
      <c r="I160">
        <v>33.4</v>
      </c>
      <c r="J160" t="s">
        <v>16</v>
      </c>
    </row>
    <row r="161" spans="1:10">
      <c r="A161" t="s">
        <v>12</v>
      </c>
      <c r="B161" t="str">
        <f t="shared" si="2"/>
        <v>芦洪市镇枫塘村</v>
      </c>
      <c r="C161" t="s">
        <v>249</v>
      </c>
      <c r="D161" t="s">
        <v>259</v>
      </c>
      <c r="E161" t="s">
        <v>260</v>
      </c>
      <c r="F161">
        <v>1832.1</v>
      </c>
      <c r="G161" t="s">
        <v>16</v>
      </c>
      <c r="H161">
        <v>30</v>
      </c>
      <c r="I161">
        <v>61.07</v>
      </c>
      <c r="J161" t="s">
        <v>16</v>
      </c>
    </row>
    <row r="162" spans="1:10">
      <c r="A162" t="s">
        <v>12</v>
      </c>
      <c r="B162" t="str">
        <f t="shared" si="2"/>
        <v>芦洪市镇南江村</v>
      </c>
      <c r="C162" t="s">
        <v>249</v>
      </c>
      <c r="D162" t="s">
        <v>250</v>
      </c>
      <c r="E162" t="s">
        <v>261</v>
      </c>
      <c r="F162">
        <v>2776.2</v>
      </c>
      <c r="G162" t="s">
        <v>16</v>
      </c>
      <c r="H162">
        <v>30</v>
      </c>
      <c r="I162">
        <v>92.54</v>
      </c>
      <c r="J162" t="s">
        <v>16</v>
      </c>
    </row>
    <row r="163" spans="1:10">
      <c r="A163" t="s">
        <v>12</v>
      </c>
      <c r="B163" t="str">
        <f t="shared" si="2"/>
        <v>芦洪市镇九龙岩村</v>
      </c>
      <c r="C163" t="s">
        <v>249</v>
      </c>
      <c r="D163" t="s">
        <v>262</v>
      </c>
      <c r="E163" t="s">
        <v>263</v>
      </c>
      <c r="F163">
        <v>2772</v>
      </c>
      <c r="G163" t="s">
        <v>16</v>
      </c>
      <c r="H163">
        <v>30</v>
      </c>
      <c r="I163">
        <v>92.4</v>
      </c>
      <c r="J163" t="s">
        <v>16</v>
      </c>
    </row>
    <row r="164" spans="1:10">
      <c r="A164" t="s">
        <v>12</v>
      </c>
      <c r="B164" t="str">
        <f t="shared" si="2"/>
        <v>芦洪市镇西江桥村</v>
      </c>
      <c r="C164" t="s">
        <v>249</v>
      </c>
      <c r="D164" t="s">
        <v>264</v>
      </c>
      <c r="E164" t="s">
        <v>265</v>
      </c>
      <c r="F164">
        <v>822</v>
      </c>
      <c r="G164" t="s">
        <v>16</v>
      </c>
      <c r="H164">
        <v>30</v>
      </c>
      <c r="I164">
        <v>27.4</v>
      </c>
      <c r="J164" t="s">
        <v>16</v>
      </c>
    </row>
    <row r="165" spans="1:10">
      <c r="A165" t="s">
        <v>12</v>
      </c>
      <c r="B165" t="str">
        <f t="shared" si="2"/>
        <v>芦洪市镇赵家井村</v>
      </c>
      <c r="C165" t="s">
        <v>249</v>
      </c>
      <c r="D165" t="s">
        <v>266</v>
      </c>
      <c r="E165" t="s">
        <v>267</v>
      </c>
      <c r="F165">
        <v>9372</v>
      </c>
      <c r="G165" t="s">
        <v>16</v>
      </c>
      <c r="H165">
        <v>30</v>
      </c>
      <c r="I165">
        <v>312.4</v>
      </c>
      <c r="J165" t="s">
        <v>16</v>
      </c>
    </row>
    <row r="166" spans="1:10">
      <c r="A166" t="s">
        <v>12</v>
      </c>
      <c r="B166" t="str">
        <f t="shared" si="2"/>
        <v>横塘镇大月塘村</v>
      </c>
      <c r="C166" t="s">
        <v>268</v>
      </c>
      <c r="D166" t="s">
        <v>269</v>
      </c>
      <c r="E166" t="s">
        <v>270</v>
      </c>
      <c r="F166">
        <v>942</v>
      </c>
      <c r="G166" t="s">
        <v>16</v>
      </c>
      <c r="H166">
        <v>30</v>
      </c>
      <c r="I166">
        <v>31.4</v>
      </c>
      <c r="J166" t="s">
        <v>99</v>
      </c>
    </row>
    <row r="167" spans="1:10">
      <c r="A167" t="s">
        <v>12</v>
      </c>
      <c r="B167" t="str">
        <f t="shared" si="2"/>
        <v>横塘镇宝塔岩村</v>
      </c>
      <c r="C167" t="s">
        <v>268</v>
      </c>
      <c r="D167" t="s">
        <v>271</v>
      </c>
      <c r="E167" t="s">
        <v>272</v>
      </c>
      <c r="F167">
        <v>1311.9</v>
      </c>
      <c r="G167" t="s">
        <v>16</v>
      </c>
      <c r="H167">
        <v>30</v>
      </c>
      <c r="I167">
        <v>43.73</v>
      </c>
      <c r="J167" t="s">
        <v>99</v>
      </c>
    </row>
    <row r="168" spans="1:10">
      <c r="A168" t="s">
        <v>12</v>
      </c>
      <c r="B168" t="str">
        <f t="shared" si="2"/>
        <v>横塘镇大栗山村</v>
      </c>
      <c r="C168" t="s">
        <v>268</v>
      </c>
      <c r="D168" t="s">
        <v>273</v>
      </c>
      <c r="E168" t="s">
        <v>274</v>
      </c>
      <c r="F168">
        <v>2042.1</v>
      </c>
      <c r="G168" t="s">
        <v>16</v>
      </c>
      <c r="H168">
        <v>30</v>
      </c>
      <c r="I168">
        <v>68.07</v>
      </c>
      <c r="J168" t="s">
        <v>99</v>
      </c>
    </row>
    <row r="169" spans="1:10">
      <c r="A169" t="s">
        <v>12</v>
      </c>
      <c r="B169" t="str">
        <f t="shared" si="2"/>
        <v>横塘镇大栗山村</v>
      </c>
      <c r="C169" t="s">
        <v>268</v>
      </c>
      <c r="D169" t="s">
        <v>273</v>
      </c>
      <c r="E169" t="s">
        <v>275</v>
      </c>
      <c r="F169">
        <v>800.1</v>
      </c>
      <c r="G169" t="s">
        <v>16</v>
      </c>
      <c r="H169">
        <v>30</v>
      </c>
      <c r="I169">
        <v>26.67</v>
      </c>
      <c r="J169" t="s">
        <v>99</v>
      </c>
    </row>
    <row r="170" spans="1:10">
      <c r="A170" t="s">
        <v>12</v>
      </c>
      <c r="B170" t="str">
        <f t="shared" si="2"/>
        <v>芦洪市镇同心村</v>
      </c>
      <c r="C170" t="s">
        <v>249</v>
      </c>
      <c r="D170" t="s">
        <v>276</v>
      </c>
      <c r="E170" t="s">
        <v>277</v>
      </c>
      <c r="F170">
        <v>19220.1</v>
      </c>
      <c r="G170" t="s">
        <v>16</v>
      </c>
      <c r="H170">
        <v>30</v>
      </c>
      <c r="I170">
        <v>640.67</v>
      </c>
      <c r="J170" t="s">
        <v>16</v>
      </c>
    </row>
    <row r="171" spans="1:10">
      <c r="A171" t="s">
        <v>12</v>
      </c>
      <c r="B171" t="str">
        <f t="shared" si="2"/>
        <v>芦洪市镇留驾岌村</v>
      </c>
      <c r="C171" t="s">
        <v>249</v>
      </c>
      <c r="D171" t="s">
        <v>278</v>
      </c>
      <c r="E171" t="s">
        <v>279</v>
      </c>
      <c r="F171">
        <v>1806</v>
      </c>
      <c r="G171" t="s">
        <v>16</v>
      </c>
      <c r="H171">
        <v>30</v>
      </c>
      <c r="I171">
        <v>60.2</v>
      </c>
      <c r="J171" t="s">
        <v>16</v>
      </c>
    </row>
    <row r="172" spans="1:10">
      <c r="A172" t="s">
        <v>12</v>
      </c>
      <c r="B172" t="str">
        <f t="shared" si="2"/>
        <v>横塘镇大栗山村</v>
      </c>
      <c r="C172" t="s">
        <v>268</v>
      </c>
      <c r="D172" t="s">
        <v>273</v>
      </c>
      <c r="E172" t="s">
        <v>280</v>
      </c>
      <c r="F172">
        <v>2139.9</v>
      </c>
      <c r="G172" t="s">
        <v>16</v>
      </c>
      <c r="H172">
        <v>30</v>
      </c>
      <c r="I172">
        <v>71.33</v>
      </c>
      <c r="J172" t="s">
        <v>99</v>
      </c>
    </row>
    <row r="173" spans="1:10">
      <c r="A173" t="s">
        <v>12</v>
      </c>
      <c r="B173" t="str">
        <f t="shared" si="2"/>
        <v>横塘镇枫林村</v>
      </c>
      <c r="C173" t="s">
        <v>268</v>
      </c>
      <c r="D173" t="s">
        <v>281</v>
      </c>
      <c r="E173" t="s">
        <v>282</v>
      </c>
      <c r="F173">
        <v>804</v>
      </c>
      <c r="G173" t="s">
        <v>16</v>
      </c>
      <c r="H173">
        <v>30</v>
      </c>
      <c r="I173">
        <v>26.8</v>
      </c>
      <c r="J173" t="s">
        <v>99</v>
      </c>
    </row>
    <row r="174" spans="1:10">
      <c r="A174" t="s">
        <v>12</v>
      </c>
      <c r="B174" t="str">
        <f t="shared" si="2"/>
        <v>横塘镇大栗山村</v>
      </c>
      <c r="C174" t="s">
        <v>268</v>
      </c>
      <c r="D174" t="s">
        <v>273</v>
      </c>
      <c r="E174" t="s">
        <v>283</v>
      </c>
      <c r="F174">
        <v>16976.1</v>
      </c>
      <c r="G174" t="s">
        <v>16</v>
      </c>
      <c r="H174">
        <v>30</v>
      </c>
      <c r="I174">
        <v>565.87</v>
      </c>
      <c r="J174" t="s">
        <v>99</v>
      </c>
    </row>
    <row r="175" spans="1:10">
      <c r="A175" t="s">
        <v>12</v>
      </c>
      <c r="B175" t="str">
        <f t="shared" si="2"/>
        <v>横塘镇大栗山村</v>
      </c>
      <c r="C175" t="s">
        <v>268</v>
      </c>
      <c r="D175" t="s">
        <v>273</v>
      </c>
      <c r="E175" t="s">
        <v>284</v>
      </c>
      <c r="F175">
        <v>3999.9</v>
      </c>
      <c r="G175" t="s">
        <v>16</v>
      </c>
      <c r="H175">
        <v>30</v>
      </c>
      <c r="I175">
        <v>133.33</v>
      </c>
      <c r="J175" t="s">
        <v>99</v>
      </c>
    </row>
    <row r="176" spans="1:10">
      <c r="A176" t="s">
        <v>12</v>
      </c>
      <c r="B176" t="str">
        <f t="shared" si="2"/>
        <v>横塘镇三吉村</v>
      </c>
      <c r="C176" t="s">
        <v>268</v>
      </c>
      <c r="D176" t="s">
        <v>285</v>
      </c>
      <c r="E176" t="s">
        <v>32</v>
      </c>
      <c r="F176">
        <v>806.1</v>
      </c>
      <c r="G176" t="s">
        <v>16</v>
      </c>
      <c r="H176">
        <v>30</v>
      </c>
      <c r="I176">
        <v>26.87</v>
      </c>
      <c r="J176" t="s">
        <v>99</v>
      </c>
    </row>
    <row r="177" spans="1:10">
      <c r="A177" t="s">
        <v>12</v>
      </c>
      <c r="B177" t="str">
        <f t="shared" si="2"/>
        <v>横塘镇三吉村</v>
      </c>
      <c r="C177" t="s">
        <v>268</v>
      </c>
      <c r="D177" t="s">
        <v>285</v>
      </c>
      <c r="E177" t="s">
        <v>286</v>
      </c>
      <c r="F177">
        <v>1128</v>
      </c>
      <c r="G177" t="s">
        <v>16</v>
      </c>
      <c r="H177">
        <v>30</v>
      </c>
      <c r="I177">
        <v>37.6</v>
      </c>
      <c r="J177" t="s">
        <v>99</v>
      </c>
    </row>
    <row r="178" spans="1:10">
      <c r="A178" t="s">
        <v>12</v>
      </c>
      <c r="B178" t="str">
        <f t="shared" si="2"/>
        <v>横塘镇湘前村</v>
      </c>
      <c r="C178" t="s">
        <v>268</v>
      </c>
      <c r="D178" t="s">
        <v>287</v>
      </c>
      <c r="E178" t="s">
        <v>288</v>
      </c>
      <c r="F178">
        <v>2126.1</v>
      </c>
      <c r="G178" t="s">
        <v>16</v>
      </c>
      <c r="H178">
        <v>30</v>
      </c>
      <c r="I178">
        <v>70.87</v>
      </c>
      <c r="J178" t="s">
        <v>99</v>
      </c>
    </row>
    <row r="179" spans="1:10">
      <c r="A179" t="s">
        <v>12</v>
      </c>
      <c r="B179" t="str">
        <f t="shared" si="2"/>
        <v>横塘镇狮子铺村</v>
      </c>
      <c r="C179" t="s">
        <v>268</v>
      </c>
      <c r="D179" t="s">
        <v>289</v>
      </c>
      <c r="E179" t="s">
        <v>290</v>
      </c>
      <c r="F179">
        <v>6426</v>
      </c>
      <c r="G179" t="s">
        <v>16</v>
      </c>
      <c r="H179">
        <v>30</v>
      </c>
      <c r="I179">
        <v>214.2</v>
      </c>
      <c r="J179" t="s">
        <v>99</v>
      </c>
    </row>
    <row r="180" spans="1:10">
      <c r="A180" t="s">
        <v>12</v>
      </c>
      <c r="B180" t="str">
        <f t="shared" si="2"/>
        <v>横塘镇三吉村</v>
      </c>
      <c r="C180" t="s">
        <v>268</v>
      </c>
      <c r="D180" t="s">
        <v>285</v>
      </c>
      <c r="E180" t="s">
        <v>291</v>
      </c>
      <c r="F180">
        <v>2157.3</v>
      </c>
      <c r="G180" t="s">
        <v>16</v>
      </c>
      <c r="H180">
        <v>30</v>
      </c>
      <c r="I180">
        <v>71.91</v>
      </c>
      <c r="J180" t="s">
        <v>99</v>
      </c>
    </row>
    <row r="181" spans="1:10">
      <c r="A181" t="s">
        <v>12</v>
      </c>
      <c r="B181" t="str">
        <f t="shared" si="2"/>
        <v>横塘镇狮子铺村</v>
      </c>
      <c r="C181" t="s">
        <v>268</v>
      </c>
      <c r="D181" t="s">
        <v>289</v>
      </c>
      <c r="E181" t="s">
        <v>292</v>
      </c>
      <c r="F181">
        <v>1795.5</v>
      </c>
      <c r="G181" t="s">
        <v>16</v>
      </c>
      <c r="H181">
        <v>30</v>
      </c>
      <c r="I181">
        <v>59.85</v>
      </c>
      <c r="J181" t="s">
        <v>99</v>
      </c>
    </row>
    <row r="182" spans="1:10">
      <c r="A182" t="s">
        <v>12</v>
      </c>
      <c r="B182" t="str">
        <f t="shared" si="2"/>
        <v>横塘镇狮子铺村</v>
      </c>
      <c r="C182" t="s">
        <v>268</v>
      </c>
      <c r="D182" t="s">
        <v>289</v>
      </c>
      <c r="E182" t="s">
        <v>293</v>
      </c>
      <c r="F182">
        <v>802.8</v>
      </c>
      <c r="G182" t="s">
        <v>16</v>
      </c>
      <c r="H182">
        <v>30</v>
      </c>
      <c r="I182">
        <v>26.76</v>
      </c>
      <c r="J182" t="s">
        <v>99</v>
      </c>
    </row>
    <row r="183" spans="1:10">
      <c r="A183" t="s">
        <v>12</v>
      </c>
      <c r="B183" t="str">
        <f t="shared" si="2"/>
        <v>横塘镇狮子铺村</v>
      </c>
      <c r="C183" t="s">
        <v>268</v>
      </c>
      <c r="D183" t="s">
        <v>289</v>
      </c>
      <c r="E183" t="s">
        <v>294</v>
      </c>
      <c r="F183">
        <v>1161.6</v>
      </c>
      <c r="G183" t="s">
        <v>16</v>
      </c>
      <c r="H183">
        <v>30</v>
      </c>
      <c r="I183">
        <v>38.72</v>
      </c>
      <c r="J183" t="s">
        <v>99</v>
      </c>
    </row>
    <row r="184" spans="1:10">
      <c r="A184" t="s">
        <v>12</v>
      </c>
      <c r="B184" t="str">
        <f t="shared" si="2"/>
        <v>横塘镇文堂居委会</v>
      </c>
      <c r="C184" t="s">
        <v>268</v>
      </c>
      <c r="D184" t="s">
        <v>295</v>
      </c>
      <c r="E184" t="s">
        <v>296</v>
      </c>
      <c r="F184">
        <v>981.9</v>
      </c>
      <c r="G184" t="s">
        <v>16</v>
      </c>
      <c r="H184">
        <v>30</v>
      </c>
      <c r="I184">
        <v>32.73</v>
      </c>
      <c r="J184" t="s">
        <v>99</v>
      </c>
    </row>
    <row r="185" spans="1:10">
      <c r="A185" t="s">
        <v>12</v>
      </c>
      <c r="B185" t="str">
        <f t="shared" si="2"/>
        <v>横塘镇文堂居委会</v>
      </c>
      <c r="C185" t="s">
        <v>268</v>
      </c>
      <c r="D185" t="s">
        <v>295</v>
      </c>
      <c r="E185" t="s">
        <v>297</v>
      </c>
      <c r="F185">
        <v>1770</v>
      </c>
      <c r="G185" t="s">
        <v>16</v>
      </c>
      <c r="H185">
        <v>30</v>
      </c>
      <c r="I185">
        <v>59</v>
      </c>
      <c r="J185" t="s">
        <v>99</v>
      </c>
    </row>
    <row r="186" spans="1:10">
      <c r="A186" t="s">
        <v>12</v>
      </c>
      <c r="B186" t="str">
        <f t="shared" si="2"/>
        <v>横塘镇文堂居委会</v>
      </c>
      <c r="C186" t="s">
        <v>268</v>
      </c>
      <c r="D186" t="s">
        <v>295</v>
      </c>
      <c r="E186" t="s">
        <v>298</v>
      </c>
      <c r="F186">
        <v>1172.1</v>
      </c>
      <c r="G186" t="s">
        <v>16</v>
      </c>
      <c r="H186">
        <v>30</v>
      </c>
      <c r="I186">
        <v>39.07</v>
      </c>
      <c r="J186" t="s">
        <v>99</v>
      </c>
    </row>
    <row r="187" spans="1:10">
      <c r="A187" t="s">
        <v>12</v>
      </c>
      <c r="B187" t="str">
        <f t="shared" si="2"/>
        <v>横塘镇文堂居委会</v>
      </c>
      <c r="C187" t="s">
        <v>268</v>
      </c>
      <c r="D187" t="s">
        <v>295</v>
      </c>
      <c r="E187" t="s">
        <v>299</v>
      </c>
      <c r="F187">
        <v>800.1</v>
      </c>
      <c r="G187" t="s">
        <v>16</v>
      </c>
      <c r="H187">
        <v>30</v>
      </c>
      <c r="I187">
        <v>26.67</v>
      </c>
      <c r="J187" t="s">
        <v>99</v>
      </c>
    </row>
    <row r="188" spans="1:10">
      <c r="A188" t="s">
        <v>12</v>
      </c>
      <c r="B188" t="str">
        <f t="shared" si="2"/>
        <v>横塘镇兴隆居委会</v>
      </c>
      <c r="C188" t="s">
        <v>268</v>
      </c>
      <c r="D188" t="s">
        <v>300</v>
      </c>
      <c r="E188" t="s">
        <v>301</v>
      </c>
      <c r="F188">
        <v>43464</v>
      </c>
      <c r="G188" t="s">
        <v>16</v>
      </c>
      <c r="H188">
        <v>30</v>
      </c>
      <c r="I188">
        <v>1448.8</v>
      </c>
      <c r="J188" t="s">
        <v>99</v>
      </c>
    </row>
    <row r="189" spans="1:10">
      <c r="A189" t="s">
        <v>12</v>
      </c>
      <c r="B189" t="str">
        <f t="shared" si="2"/>
        <v>横塘镇坪埠头村</v>
      </c>
      <c r="C189" t="s">
        <v>268</v>
      </c>
      <c r="D189" t="s">
        <v>302</v>
      </c>
      <c r="E189" t="s">
        <v>303</v>
      </c>
      <c r="F189">
        <v>16808.1</v>
      </c>
      <c r="G189" t="s">
        <v>16</v>
      </c>
      <c r="H189">
        <v>30</v>
      </c>
      <c r="I189">
        <v>560.27</v>
      </c>
      <c r="J189" t="s">
        <v>99</v>
      </c>
    </row>
    <row r="190" spans="1:10">
      <c r="A190" t="s">
        <v>12</v>
      </c>
      <c r="B190" t="str">
        <f t="shared" si="2"/>
        <v>横塘镇甘庄村</v>
      </c>
      <c r="C190" t="s">
        <v>268</v>
      </c>
      <c r="D190" t="s">
        <v>304</v>
      </c>
      <c r="E190" t="s">
        <v>305</v>
      </c>
      <c r="F190">
        <v>1452</v>
      </c>
      <c r="G190" t="s">
        <v>16</v>
      </c>
      <c r="H190">
        <v>30</v>
      </c>
      <c r="I190">
        <v>48.4</v>
      </c>
      <c r="J190" t="s">
        <v>99</v>
      </c>
    </row>
    <row r="191" spans="1:10">
      <c r="A191" t="s">
        <v>12</v>
      </c>
      <c r="B191" t="str">
        <f t="shared" si="2"/>
        <v>横塘镇兴隆居委会</v>
      </c>
      <c r="C191" t="s">
        <v>268</v>
      </c>
      <c r="D191" t="s">
        <v>300</v>
      </c>
      <c r="E191" t="s">
        <v>306</v>
      </c>
      <c r="F191">
        <v>1809.9</v>
      </c>
      <c r="G191" t="s">
        <v>16</v>
      </c>
      <c r="H191">
        <v>30</v>
      </c>
      <c r="I191">
        <v>60.33</v>
      </c>
      <c r="J191" t="s">
        <v>99</v>
      </c>
    </row>
    <row r="192" spans="1:10">
      <c r="A192" t="s">
        <v>12</v>
      </c>
      <c r="B192" t="str">
        <f t="shared" si="2"/>
        <v>横塘镇石塘村</v>
      </c>
      <c r="C192" t="s">
        <v>268</v>
      </c>
      <c r="D192" t="s">
        <v>307</v>
      </c>
      <c r="E192" t="s">
        <v>308</v>
      </c>
      <c r="F192">
        <v>999.9</v>
      </c>
      <c r="G192" t="s">
        <v>16</v>
      </c>
      <c r="H192">
        <v>30</v>
      </c>
      <c r="I192">
        <v>33.33</v>
      </c>
      <c r="J192" t="s">
        <v>99</v>
      </c>
    </row>
    <row r="193" spans="1:10">
      <c r="A193" t="s">
        <v>12</v>
      </c>
      <c r="B193" t="str">
        <f t="shared" si="2"/>
        <v>横塘镇兴隆居委会</v>
      </c>
      <c r="C193" t="s">
        <v>268</v>
      </c>
      <c r="D193" t="s">
        <v>300</v>
      </c>
      <c r="E193" t="s">
        <v>309</v>
      </c>
      <c r="F193">
        <v>873.9</v>
      </c>
      <c r="G193" t="s">
        <v>16</v>
      </c>
      <c r="H193">
        <v>30</v>
      </c>
      <c r="I193">
        <v>29.13</v>
      </c>
      <c r="J193" t="s">
        <v>99</v>
      </c>
    </row>
    <row r="194" spans="1:10">
      <c r="A194" t="s">
        <v>12</v>
      </c>
      <c r="B194" t="str">
        <f t="shared" si="2"/>
        <v>横塘镇寿竹塘村</v>
      </c>
      <c r="C194" t="s">
        <v>268</v>
      </c>
      <c r="D194" t="s">
        <v>310</v>
      </c>
      <c r="E194" t="s">
        <v>311</v>
      </c>
      <c r="F194">
        <v>1640.1</v>
      </c>
      <c r="G194" t="s">
        <v>16</v>
      </c>
      <c r="H194">
        <v>30</v>
      </c>
      <c r="I194">
        <v>54.67</v>
      </c>
      <c r="J194" t="s">
        <v>99</v>
      </c>
    </row>
    <row r="195" spans="1:10">
      <c r="A195" t="s">
        <v>12</v>
      </c>
      <c r="B195" t="str">
        <f t="shared" si="2"/>
        <v>横塘镇石塘村</v>
      </c>
      <c r="C195" t="s">
        <v>268</v>
      </c>
      <c r="D195" t="s">
        <v>307</v>
      </c>
      <c r="E195" t="s">
        <v>312</v>
      </c>
      <c r="F195">
        <v>831.9</v>
      </c>
      <c r="G195" t="s">
        <v>16</v>
      </c>
      <c r="H195">
        <v>30</v>
      </c>
      <c r="I195">
        <v>27.73</v>
      </c>
      <c r="J195" t="s">
        <v>99</v>
      </c>
    </row>
    <row r="196" spans="1:10">
      <c r="A196" t="s">
        <v>12</v>
      </c>
      <c r="B196" t="str">
        <f t="shared" si="2"/>
        <v>横塘镇滑石头村</v>
      </c>
      <c r="C196" t="s">
        <v>268</v>
      </c>
      <c r="D196" t="s">
        <v>313</v>
      </c>
      <c r="E196" t="s">
        <v>314</v>
      </c>
      <c r="F196">
        <v>1368</v>
      </c>
      <c r="G196" t="s">
        <v>16</v>
      </c>
      <c r="H196">
        <v>30</v>
      </c>
      <c r="I196">
        <v>45.6</v>
      </c>
      <c r="J196" t="s">
        <v>99</v>
      </c>
    </row>
    <row r="197" spans="1:10">
      <c r="A197" t="s">
        <v>12</v>
      </c>
      <c r="B197" t="str">
        <f t="shared" si="2"/>
        <v>横塘镇金云村</v>
      </c>
      <c r="C197" t="s">
        <v>268</v>
      </c>
      <c r="D197" t="s">
        <v>315</v>
      </c>
      <c r="E197" t="s">
        <v>316</v>
      </c>
      <c r="F197">
        <v>12960</v>
      </c>
      <c r="G197" t="s">
        <v>16</v>
      </c>
      <c r="H197">
        <v>30</v>
      </c>
      <c r="I197">
        <v>432</v>
      </c>
      <c r="J197" t="s">
        <v>99</v>
      </c>
    </row>
    <row r="198" spans="1:10">
      <c r="A198" t="s">
        <v>12</v>
      </c>
      <c r="B198" t="str">
        <f t="shared" si="2"/>
        <v>横塘镇寿竹塘村</v>
      </c>
      <c r="C198" t="s">
        <v>268</v>
      </c>
      <c r="D198" t="s">
        <v>310</v>
      </c>
      <c r="E198" t="s">
        <v>317</v>
      </c>
      <c r="F198">
        <v>10200</v>
      </c>
      <c r="G198" t="s">
        <v>16</v>
      </c>
      <c r="H198">
        <v>30</v>
      </c>
      <c r="I198">
        <v>340</v>
      </c>
      <c r="J198" t="s">
        <v>99</v>
      </c>
    </row>
    <row r="199" spans="1:10">
      <c r="A199" t="s">
        <v>12</v>
      </c>
      <c r="B199" t="str">
        <f t="shared" ref="B199:B208" si="3">C199&amp;D199</f>
        <v>横塘镇金云村</v>
      </c>
      <c r="C199" t="s">
        <v>268</v>
      </c>
      <c r="D199" t="s">
        <v>315</v>
      </c>
      <c r="E199" t="s">
        <v>318</v>
      </c>
      <c r="F199">
        <v>854.1</v>
      </c>
      <c r="G199" t="s">
        <v>16</v>
      </c>
      <c r="H199">
        <v>30</v>
      </c>
      <c r="I199">
        <v>28.47</v>
      </c>
      <c r="J199" t="s">
        <v>99</v>
      </c>
    </row>
    <row r="200" spans="1:10">
      <c r="A200" t="s">
        <v>12</v>
      </c>
      <c r="B200" t="str">
        <f t="shared" si="3"/>
        <v>横塘镇金云村</v>
      </c>
      <c r="C200" t="s">
        <v>268</v>
      </c>
      <c r="D200" t="s">
        <v>315</v>
      </c>
      <c r="E200" t="s">
        <v>319</v>
      </c>
      <c r="F200">
        <v>1068.6</v>
      </c>
      <c r="G200" t="s">
        <v>16</v>
      </c>
      <c r="H200">
        <v>30</v>
      </c>
      <c r="I200">
        <v>35.62</v>
      </c>
      <c r="J200" t="s">
        <v>99</v>
      </c>
    </row>
    <row r="201" spans="1:10">
      <c r="A201" t="s">
        <v>12</v>
      </c>
      <c r="B201" t="str">
        <f t="shared" si="3"/>
        <v>横塘镇滑石头村</v>
      </c>
      <c r="C201" t="s">
        <v>268</v>
      </c>
      <c r="D201" t="s">
        <v>313</v>
      </c>
      <c r="E201" t="s">
        <v>320</v>
      </c>
      <c r="F201">
        <v>2232</v>
      </c>
      <c r="G201" t="s">
        <v>16</v>
      </c>
      <c r="H201">
        <v>30</v>
      </c>
      <c r="I201">
        <v>74.4</v>
      </c>
      <c r="J201" t="s">
        <v>99</v>
      </c>
    </row>
    <row r="202" spans="1:10">
      <c r="A202" t="s">
        <v>12</v>
      </c>
      <c r="B202" t="str">
        <f t="shared" si="3"/>
        <v>横塘镇大坪村</v>
      </c>
      <c r="C202" t="s">
        <v>268</v>
      </c>
      <c r="D202" t="s">
        <v>321</v>
      </c>
      <c r="E202" t="s">
        <v>322</v>
      </c>
      <c r="F202">
        <v>6786</v>
      </c>
      <c r="G202" t="s">
        <v>16</v>
      </c>
      <c r="H202">
        <v>30</v>
      </c>
      <c r="I202">
        <v>226.2</v>
      </c>
      <c r="J202" t="s">
        <v>99</v>
      </c>
    </row>
    <row r="203" spans="1:10">
      <c r="A203" t="s">
        <v>12</v>
      </c>
      <c r="B203" t="str">
        <f t="shared" si="3"/>
        <v>横塘镇带家村</v>
      </c>
      <c r="C203" t="s">
        <v>268</v>
      </c>
      <c r="D203" t="s">
        <v>323</v>
      </c>
      <c r="E203" t="s">
        <v>324</v>
      </c>
      <c r="F203">
        <v>1640.1</v>
      </c>
      <c r="G203" t="s">
        <v>16</v>
      </c>
      <c r="H203">
        <v>30</v>
      </c>
      <c r="I203">
        <v>54.67</v>
      </c>
      <c r="J203" t="s">
        <v>99</v>
      </c>
    </row>
    <row r="204" spans="1:10">
      <c r="A204" t="s">
        <v>12</v>
      </c>
      <c r="B204" t="str">
        <f t="shared" si="3"/>
        <v>横塘镇带家村</v>
      </c>
      <c r="C204" t="s">
        <v>268</v>
      </c>
      <c r="D204" t="s">
        <v>323</v>
      </c>
      <c r="E204" t="s">
        <v>325</v>
      </c>
      <c r="F204">
        <v>4604.1</v>
      </c>
      <c r="G204" t="s">
        <v>16</v>
      </c>
      <c r="H204">
        <v>30</v>
      </c>
      <c r="I204">
        <v>153.47</v>
      </c>
      <c r="J204" t="s">
        <v>99</v>
      </c>
    </row>
    <row r="205" spans="1:10">
      <c r="A205" t="s">
        <v>12</v>
      </c>
      <c r="B205" t="str">
        <f t="shared" si="3"/>
        <v>横塘镇带家村</v>
      </c>
      <c r="C205" t="s">
        <v>268</v>
      </c>
      <c r="D205" t="s">
        <v>323</v>
      </c>
      <c r="E205" t="s">
        <v>326</v>
      </c>
      <c r="F205">
        <v>819.9</v>
      </c>
      <c r="G205" t="s">
        <v>16</v>
      </c>
      <c r="H205">
        <v>30</v>
      </c>
      <c r="I205">
        <v>27.33</v>
      </c>
      <c r="J205" t="s">
        <v>99</v>
      </c>
    </row>
    <row r="206" spans="1:10">
      <c r="A206" t="s">
        <v>12</v>
      </c>
      <c r="B206" t="str">
        <f t="shared" si="3"/>
        <v>横塘镇龙门口村</v>
      </c>
      <c r="C206" t="s">
        <v>268</v>
      </c>
      <c r="D206" t="s">
        <v>327</v>
      </c>
      <c r="E206" t="s">
        <v>328</v>
      </c>
      <c r="F206">
        <v>1497</v>
      </c>
      <c r="G206" t="s">
        <v>16</v>
      </c>
      <c r="H206">
        <v>30</v>
      </c>
      <c r="I206">
        <v>49.9</v>
      </c>
      <c r="J206" t="s">
        <v>99</v>
      </c>
    </row>
    <row r="207" spans="1:10">
      <c r="A207" t="s">
        <v>12</v>
      </c>
      <c r="B207" t="str">
        <f t="shared" si="3"/>
        <v>横塘镇三吉村</v>
      </c>
      <c r="C207" t="s">
        <v>268</v>
      </c>
      <c r="D207" t="s">
        <v>285</v>
      </c>
      <c r="E207" t="s">
        <v>329</v>
      </c>
      <c r="F207">
        <v>9399.9</v>
      </c>
      <c r="G207" t="s">
        <v>16</v>
      </c>
      <c r="H207">
        <v>30</v>
      </c>
      <c r="I207">
        <v>313.33</v>
      </c>
      <c r="J207" t="s">
        <v>99</v>
      </c>
    </row>
    <row r="208" spans="1:10">
      <c r="A208" t="s">
        <v>12</v>
      </c>
      <c r="B208" t="str">
        <f t="shared" si="3"/>
        <v>芦洪市镇祥和村</v>
      </c>
      <c r="C208" t="s">
        <v>249</v>
      </c>
      <c r="D208" t="s">
        <v>330</v>
      </c>
      <c r="E208" t="s">
        <v>331</v>
      </c>
      <c r="F208">
        <v>1268.1</v>
      </c>
      <c r="G208" t="s">
        <v>16</v>
      </c>
      <c r="H208">
        <v>30</v>
      </c>
      <c r="I208">
        <v>42.27</v>
      </c>
      <c r="J208" t="s">
        <v>16</v>
      </c>
    </row>
  </sheetData>
  <mergeCells count="1">
    <mergeCell ref="A2:J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22" sqref="A22:H22"/>
    </sheetView>
  </sheetViews>
  <sheetFormatPr defaultColWidth="9" defaultRowHeight="14.25" customHeight="1" outlineLevelCol="7"/>
  <cols>
    <col min="1" max="1" width="7.125" style="1" customWidth="1"/>
    <col min="2" max="2" width="14.125" style="1" customWidth="1"/>
    <col min="3" max="3" width="11.75" style="1" customWidth="1"/>
    <col min="4" max="6" width="18.875" style="1" customWidth="1"/>
    <col min="7" max="7" width="16.625" style="1" customWidth="1"/>
    <col min="8" max="8" width="20.9666666666667" style="1" customWidth="1"/>
    <col min="9" max="9" width="14.375" style="1" customWidth="1"/>
    <col min="10" max="16366" width="8.71666666666667" style="1" customWidth="1"/>
    <col min="16367" max="16367" width="8.71666666666667" style="3" customWidth="1"/>
    <col min="16368" max="16377" width="9" style="3"/>
    <col min="16378" max="16379" width="9" style="4"/>
    <col min="16380" max="16384" width="9" style="5"/>
  </cols>
  <sheetData>
    <row r="1" s="1" customFormat="1" spans="1:8">
      <c r="A1" s="6" t="s">
        <v>332</v>
      </c>
    </row>
    <row r="2" s="1" customFormat="1" ht="21" customHeight="1" spans="1:8">
      <c r="A2" s="7" t="s">
        <v>333</v>
      </c>
      <c r="B2" s="7"/>
      <c r="C2" s="7"/>
      <c r="D2" s="8"/>
      <c r="E2" s="8"/>
      <c r="F2" s="8"/>
      <c r="G2" s="8"/>
      <c r="H2" s="8"/>
    </row>
    <row r="3" s="1" customFormat="1" ht="17" customHeight="1" spans="1:8">
      <c r="A3" s="9"/>
      <c r="B3" s="7"/>
      <c r="C3" s="7"/>
      <c r="D3" s="8"/>
      <c r="E3" s="8"/>
      <c r="F3" s="8"/>
      <c r="G3" s="8"/>
      <c r="H3" s="8"/>
    </row>
    <row r="4" s="1" customFormat="1" ht="16.5" customHeight="1" spans="1:8">
      <c r="A4" s="10" t="s">
        <v>334</v>
      </c>
      <c r="B4" s="10"/>
      <c r="C4" s="11"/>
      <c r="D4" s="10"/>
      <c r="E4" s="12"/>
      <c r="F4" s="13"/>
      <c r="G4" s="13"/>
      <c r="H4" s="13"/>
    </row>
    <row r="5" s="1" customFormat="1" ht="22" customHeight="1" spans="1:8">
      <c r="A5" s="14" t="s">
        <v>335</v>
      </c>
      <c r="B5" s="14" t="s">
        <v>336</v>
      </c>
      <c r="C5" s="14" t="s">
        <v>337</v>
      </c>
      <c r="D5" s="15" t="s">
        <v>338</v>
      </c>
      <c r="E5" s="15"/>
      <c r="F5" s="15"/>
      <c r="G5" s="16" t="s">
        <v>339</v>
      </c>
      <c r="H5" s="14" t="s">
        <v>340</v>
      </c>
    </row>
    <row r="6" s="1" customFormat="1" ht="22" customHeight="1" spans="1:8">
      <c r="A6" s="17"/>
      <c r="B6" s="17"/>
      <c r="C6" s="17"/>
      <c r="D6" s="18" t="s">
        <v>341</v>
      </c>
      <c r="E6" s="18" t="s">
        <v>9</v>
      </c>
      <c r="F6" s="18" t="s">
        <v>342</v>
      </c>
      <c r="G6" s="17"/>
      <c r="H6" s="17"/>
    </row>
    <row r="7" s="1" customFormat="1" ht="18" customHeight="1" spans="1:8">
      <c r="A7" s="19">
        <v>1</v>
      </c>
      <c r="B7" s="20" t="s">
        <v>231</v>
      </c>
      <c r="C7" s="21">
        <f>COUNTIF(历史发放数据!$C$6:$C$122973,B7)</f>
        <v>10</v>
      </c>
      <c r="D7" s="22">
        <f>SUMIF(历史发放数据!$C$6:$C$122973,B7,历史发放数据!$I$6:$I$122973)</f>
        <v>5001.71</v>
      </c>
      <c r="E7" s="22">
        <v>30</v>
      </c>
      <c r="F7" s="22">
        <f>SUMIF(历史发放数据!$C$6:$C$122973,B7,历史发放数据!$F$6:$F$122973)</f>
        <v>150051.3</v>
      </c>
      <c r="G7" s="22">
        <f>D7</f>
        <v>5001.71</v>
      </c>
      <c r="H7" s="22">
        <f>F7</f>
        <v>150051.3</v>
      </c>
    </row>
    <row r="8" s="1" customFormat="1" ht="18" customHeight="1" spans="1:8">
      <c r="A8" s="19">
        <v>2</v>
      </c>
      <c r="B8" s="23" t="s">
        <v>96</v>
      </c>
      <c r="C8" s="21">
        <f>COUNTIF(历史发放数据!$C$6:$C$122973,B8)</f>
        <v>12</v>
      </c>
      <c r="D8" s="22">
        <f>SUMIF(历史发放数据!$C$6:$C$122973,B8,历史发放数据!$I$6:$I$122973)</f>
        <v>2756.93</v>
      </c>
      <c r="E8" s="22">
        <v>30</v>
      </c>
      <c r="F8" s="22">
        <f>SUMIF(历史发放数据!$C$6:$C$122973,B8,历史发放数据!$F$6:$F$122973)</f>
        <v>82707.9</v>
      </c>
      <c r="G8" s="22">
        <f t="shared" ref="G8:G21" si="0">D8</f>
        <v>2756.93</v>
      </c>
      <c r="H8" s="22">
        <f t="shared" ref="H8:H21" si="1">F8</f>
        <v>82707.9</v>
      </c>
    </row>
    <row r="9" s="1" customFormat="1" ht="18" customHeight="1" spans="1:8">
      <c r="A9" s="19">
        <v>3</v>
      </c>
      <c r="B9" s="23" t="s">
        <v>87</v>
      </c>
      <c r="C9" s="21">
        <f>COUNTIF(历史发放数据!$C$6:$C$122973,B9)</f>
        <v>4</v>
      </c>
      <c r="D9" s="22">
        <f>SUMIF(历史发放数据!$C$6:$C$122973,B9,历史发放数据!$I$6:$I$122973)</f>
        <v>1951.07</v>
      </c>
      <c r="E9" s="22">
        <v>30</v>
      </c>
      <c r="F9" s="22">
        <f>SUMIF(历史发放数据!$C$6:$C$122973,B9,历史发放数据!$F$6:$F$122973)</f>
        <v>58532.1</v>
      </c>
      <c r="G9" s="22">
        <f t="shared" si="0"/>
        <v>1951.07</v>
      </c>
      <c r="H9" s="22">
        <f t="shared" si="1"/>
        <v>58532.1</v>
      </c>
    </row>
    <row r="10" s="1" customFormat="1" ht="18" customHeight="1" spans="1:8">
      <c r="A10" s="19">
        <v>4</v>
      </c>
      <c r="B10" s="23" t="s">
        <v>268</v>
      </c>
      <c r="C10" s="21">
        <f>COUNTIF(历史发放数据!$C$6:$C$122973,B10)</f>
        <v>40</v>
      </c>
      <c r="D10" s="22">
        <f>SUMIF(历史发放数据!$C$6:$C$122973,B10,历史发放数据!$I$6:$I$122973)</f>
        <v>5715.1</v>
      </c>
      <c r="E10" s="22">
        <v>30</v>
      </c>
      <c r="F10" s="22">
        <f>SUMIF(历史发放数据!$C$6:$C$122973,B10,历史发放数据!$F$6:$F$122973)</f>
        <v>171453</v>
      </c>
      <c r="G10" s="22">
        <f t="shared" si="0"/>
        <v>5715.1</v>
      </c>
      <c r="H10" s="22">
        <f t="shared" si="1"/>
        <v>171453</v>
      </c>
    </row>
    <row r="11" s="1" customFormat="1" ht="18" customHeight="1" spans="1:8">
      <c r="A11" s="19">
        <v>5</v>
      </c>
      <c r="B11" s="23" t="s">
        <v>185</v>
      </c>
      <c r="C11" s="21">
        <f>COUNTIF(历史发放数据!$C$6:$C$122973,B11)</f>
        <v>29</v>
      </c>
      <c r="D11" s="22">
        <f>SUMIF(历史发放数据!$C$6:$C$122973,B11,历史发放数据!$I$6:$I$122973)</f>
        <v>5861.01</v>
      </c>
      <c r="E11" s="22">
        <v>30</v>
      </c>
      <c r="F11" s="22">
        <f>SUMIF(历史发放数据!$C$6:$C$122973,B11,历史发放数据!$F$6:$F$122973)</f>
        <v>175830.3</v>
      </c>
      <c r="G11" s="22">
        <f t="shared" si="0"/>
        <v>5861.01</v>
      </c>
      <c r="H11" s="22">
        <f t="shared" si="1"/>
        <v>175830.3</v>
      </c>
    </row>
    <row r="12" s="1" customFormat="1" ht="18" customHeight="1" spans="1:8">
      <c r="A12" s="19">
        <v>6</v>
      </c>
      <c r="B12" s="23" t="s">
        <v>134</v>
      </c>
      <c r="C12" s="21">
        <f>COUNTIF(历史发放数据!$C$6:$C$122973,B12)</f>
        <v>34</v>
      </c>
      <c r="D12" s="22">
        <f>SUMIF(历史发放数据!$C$6:$C$122973,B12,历史发放数据!$I$6:$I$122973)</f>
        <v>8488.34</v>
      </c>
      <c r="E12" s="22">
        <v>30</v>
      </c>
      <c r="F12" s="22">
        <f>SUMIF(历史发放数据!$C$6:$C$122973,B12,历史发放数据!$F$6:$F$122973)</f>
        <v>254650.2</v>
      </c>
      <c r="G12" s="22">
        <f t="shared" si="0"/>
        <v>8488.34</v>
      </c>
      <c r="H12" s="22">
        <f t="shared" si="1"/>
        <v>254650.2</v>
      </c>
    </row>
    <row r="13" s="1" customFormat="1" ht="18" customHeight="1" spans="1:8">
      <c r="A13" s="19">
        <v>7</v>
      </c>
      <c r="B13" s="23" t="s">
        <v>110</v>
      </c>
      <c r="C13" s="21">
        <f>COUNTIF(历史发放数据!$C$6:$C$122973,B13)</f>
        <v>2</v>
      </c>
      <c r="D13" s="22">
        <f>SUMIF(历史发放数据!$C$6:$C$122973,B13,历史发放数据!$I$6:$I$122973)</f>
        <v>50</v>
      </c>
      <c r="E13" s="22">
        <v>30</v>
      </c>
      <c r="F13" s="22">
        <f>SUMIF(历史发放数据!$C$6:$C$122973,B13,历史发放数据!$F$6:$F$122973)</f>
        <v>1500</v>
      </c>
      <c r="G13" s="22">
        <f t="shared" si="0"/>
        <v>50</v>
      </c>
      <c r="H13" s="22">
        <f t="shared" si="1"/>
        <v>1500</v>
      </c>
    </row>
    <row r="14" s="1" customFormat="1" ht="18" customHeight="1" spans="1:8">
      <c r="A14" s="19">
        <v>8</v>
      </c>
      <c r="B14" s="23" t="s">
        <v>17</v>
      </c>
      <c r="C14" s="21">
        <f>COUNTIF(历史发放数据!$C$6:$C$122973,B14)</f>
        <v>19</v>
      </c>
      <c r="D14" s="22">
        <f>SUMIF(历史发放数据!$C$6:$C$122973,B14,历史发放数据!$I$6:$I$122973)</f>
        <v>5009.53</v>
      </c>
      <c r="E14" s="22">
        <v>30</v>
      </c>
      <c r="F14" s="22">
        <f>SUMIF(历史发放数据!$C$6:$C$122973,B14,历史发放数据!$F$6:$F$122973)</f>
        <v>150285.9</v>
      </c>
      <c r="G14" s="22">
        <f t="shared" si="0"/>
        <v>5009.53</v>
      </c>
      <c r="H14" s="22">
        <f t="shared" si="1"/>
        <v>150285.9</v>
      </c>
    </row>
    <row r="15" s="1" customFormat="1" ht="18" customHeight="1" spans="1:8">
      <c r="A15" s="19">
        <v>9</v>
      </c>
      <c r="B15" s="23" t="s">
        <v>20</v>
      </c>
      <c r="C15" s="21">
        <f>COUNTIF(历史发放数据!$C$6:$C$122973,B15)</f>
        <v>19</v>
      </c>
      <c r="D15" s="22">
        <f>SUMIF(历史发放数据!$C$6:$C$122973,B15,历史发放数据!$I$6:$I$122973)</f>
        <v>7255.86</v>
      </c>
      <c r="E15" s="22">
        <v>30</v>
      </c>
      <c r="F15" s="22">
        <f>SUMIF(历史发放数据!$C$6:$C$122973,B15,历史发放数据!$F$6:$F$122973)</f>
        <v>217675.8</v>
      </c>
      <c r="G15" s="22">
        <f t="shared" si="0"/>
        <v>7255.86</v>
      </c>
      <c r="H15" s="22">
        <f t="shared" si="1"/>
        <v>217675.8</v>
      </c>
    </row>
    <row r="16" s="1" customFormat="1" ht="18" customHeight="1" spans="1:8">
      <c r="A16" s="19">
        <v>10</v>
      </c>
      <c r="B16" s="23" t="s">
        <v>249</v>
      </c>
      <c r="C16" s="21">
        <f>COUNTIF(历史发放数据!$C$6:$C$122973,B16)</f>
        <v>13</v>
      </c>
      <c r="D16" s="22">
        <f>SUMIF(历史发放数据!$C$6:$C$122973,B16,历史发放数据!$I$6:$I$122973)</f>
        <v>1504.36</v>
      </c>
      <c r="E16" s="22">
        <v>30</v>
      </c>
      <c r="F16" s="22">
        <f>SUMIF(历史发放数据!$C$6:$C$122973,B16,历史发放数据!$F$6:$F$122973)</f>
        <v>45130.8</v>
      </c>
      <c r="G16" s="22">
        <f t="shared" si="0"/>
        <v>1504.36</v>
      </c>
      <c r="H16" s="22">
        <f t="shared" si="1"/>
        <v>45130.8</v>
      </c>
    </row>
    <row r="17" s="1" customFormat="1" ht="18" customHeight="1" spans="1:8">
      <c r="A17" s="19">
        <v>11</v>
      </c>
      <c r="B17" s="23" t="s">
        <v>226</v>
      </c>
      <c r="C17" s="21">
        <f>COUNTIF(历史发放数据!$C$6:$C$122973,B17)</f>
        <v>5</v>
      </c>
      <c r="D17" s="22">
        <f>SUMIF(历史发放数据!$C$6:$C$122973,B17,历史发放数据!$I$6:$I$122973)</f>
        <v>2323.47</v>
      </c>
      <c r="E17" s="22">
        <v>30</v>
      </c>
      <c r="F17" s="22">
        <f>SUMIF(历史发放数据!$C$6:$C$122973,B17,历史发放数据!$F$6:$F$122973)</f>
        <v>69704.1</v>
      </c>
      <c r="G17" s="22">
        <f t="shared" si="0"/>
        <v>2323.47</v>
      </c>
      <c r="H17" s="22">
        <f t="shared" si="1"/>
        <v>69704.1</v>
      </c>
    </row>
    <row r="18" s="1" customFormat="1" ht="18" customHeight="1" spans="1:8">
      <c r="A18" s="19">
        <v>12</v>
      </c>
      <c r="B18" s="23" t="s">
        <v>13</v>
      </c>
      <c r="C18" s="21">
        <f>COUNTIF(历史发放数据!$C$6:$C$122973,B18)</f>
        <v>2</v>
      </c>
      <c r="D18" s="22">
        <f>SUMIF(历史发放数据!$C$6:$C$122973,B18,历史发放数据!$I$6:$I$122973)</f>
        <v>667.46</v>
      </c>
      <c r="E18" s="22">
        <v>30</v>
      </c>
      <c r="F18" s="22">
        <f>SUMIF(历史发放数据!$C$6:$C$122973,B18,历史发放数据!$F$6:$F$122973)</f>
        <v>20023.8</v>
      </c>
      <c r="G18" s="22">
        <f t="shared" si="0"/>
        <v>667.46</v>
      </c>
      <c r="H18" s="22">
        <f t="shared" si="1"/>
        <v>20023.8</v>
      </c>
    </row>
    <row r="19" s="1" customFormat="1" ht="18" customHeight="1" spans="1:8">
      <c r="A19" s="19">
        <v>13</v>
      </c>
      <c r="B19" s="23" t="s">
        <v>119</v>
      </c>
      <c r="C19" s="21">
        <f>COUNTIF(历史发放数据!$C$6:$C$122973,B19)</f>
        <v>9</v>
      </c>
      <c r="D19" s="22">
        <f>SUMIF(历史发放数据!$C$6:$C$122973,B19,历史发放数据!$I$6:$I$122973)</f>
        <v>2723.13</v>
      </c>
      <c r="E19" s="22">
        <v>30</v>
      </c>
      <c r="F19" s="22">
        <f>SUMIF(历史发放数据!$C$6:$C$122973,B19,历史发放数据!$F$6:$F$122973)</f>
        <v>81693.9</v>
      </c>
      <c r="G19" s="22">
        <f t="shared" si="0"/>
        <v>2723.13</v>
      </c>
      <c r="H19" s="22">
        <f t="shared" si="1"/>
        <v>81693.9</v>
      </c>
    </row>
    <row r="20" s="1" customFormat="1" ht="18" customHeight="1" spans="1:8">
      <c r="A20" s="19">
        <v>14</v>
      </c>
      <c r="B20" s="23" t="s">
        <v>74</v>
      </c>
      <c r="C20" s="21">
        <f>COUNTIF(历史发放数据!$C$6:$C$122973,B20)</f>
        <v>5</v>
      </c>
      <c r="D20" s="22">
        <f>SUMIF(历史发放数据!$C$6:$C$122973,B20,历史发放数据!$I$6:$I$122973)</f>
        <v>2877</v>
      </c>
      <c r="E20" s="22">
        <v>30</v>
      </c>
      <c r="F20" s="22">
        <f>SUMIF(历史发放数据!$C$6:$C$122973,B20,历史发放数据!$F$6:$F$122973)</f>
        <v>86310</v>
      </c>
      <c r="G20" s="22">
        <f t="shared" si="0"/>
        <v>2877</v>
      </c>
      <c r="H20" s="22">
        <f t="shared" si="1"/>
        <v>86310</v>
      </c>
    </row>
    <row r="21" s="1" customFormat="1" ht="18" customHeight="1" spans="1:8">
      <c r="A21" s="15" t="s">
        <v>343</v>
      </c>
      <c r="B21" s="24"/>
      <c r="C21" s="21">
        <f>SUM(C7:C20)</f>
        <v>203</v>
      </c>
      <c r="D21" s="22">
        <f>SUM(D7:D20)</f>
        <v>52184.97</v>
      </c>
      <c r="E21" s="22"/>
      <c r="F21" s="22">
        <f>SUM(F7:F20)</f>
        <v>1565549.1</v>
      </c>
      <c r="G21" s="22">
        <f>SUM(G7:G20)</f>
        <v>52184.97</v>
      </c>
      <c r="H21" s="22">
        <f>SUM(H7:H20)</f>
        <v>1565549.1</v>
      </c>
    </row>
    <row r="22" s="1" customFormat="1" ht="18" customHeight="1" spans="1:8">
      <c r="A22" s="25" t="s">
        <v>344</v>
      </c>
      <c r="B22" s="25"/>
      <c r="C22" s="25"/>
      <c r="D22" s="25"/>
      <c r="E22" s="25"/>
      <c r="F22" s="25"/>
      <c r="G22" s="25"/>
      <c r="H22" s="25"/>
    </row>
    <row r="23" s="2" customFormat="1" ht="18" customHeight="1" spans="1:8">
      <c r="A23" s="25"/>
      <c r="B23" s="25"/>
      <c r="C23" s="25"/>
      <c r="D23" s="25"/>
      <c r="E23" s="25"/>
      <c r="F23" s="25"/>
      <c r="G23" s="25"/>
      <c r="H23" s="25"/>
    </row>
  </sheetData>
  <mergeCells count="9">
    <mergeCell ref="A2:H2"/>
    <mergeCell ref="D5:F5"/>
    <mergeCell ref="A22:H22"/>
    <mergeCell ref="A23:H23"/>
    <mergeCell ref="A5:A6"/>
    <mergeCell ref="B5:B6"/>
    <mergeCell ref="C5:C6"/>
    <mergeCell ref="G5:G6"/>
    <mergeCell ref="H5:H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历史发放数据</vt:lpstr>
      <vt:lpstr>乡镇汇总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东山惠农</cp:lastModifiedBy>
  <dcterms:created xsi:type="dcterms:W3CDTF">2026-01-26T03:42:00Z</dcterms:created>
  <dcterms:modified xsi:type="dcterms:W3CDTF">2026-01-26T07:37:31Z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1821D15576EA409BB973576FC5DD202D_12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