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11280" activeTab="2"/>
  </bookViews>
  <sheets>
    <sheet name="在职村干部工资发放表" sheetId="1" r:id="rId1"/>
    <sheet name="离任村干部工资发放表" sheetId="2" r:id="rId2"/>
    <sheet name="汇总表" sheetId="3" r:id="rId3"/>
    <sheet name="村干部异动 " sheetId="5" r:id="rId4"/>
  </sheets>
  <externalReferences>
    <externalReference r:id="rId5"/>
  </externalReferences>
  <definedNames>
    <definedName name="_xlnm._FilterDatabase" localSheetId="1" hidden="1">离任村干部工资发放表!$A$3:$N$169</definedName>
    <definedName name="_xlnm._FilterDatabase" localSheetId="0" hidden="1">在职村干部工资发放表!$A$3:$K$93</definedName>
    <definedName name="_xlnm._FilterDatabase" localSheetId="2" hidden="1">汇总表!$A$4:$E$26</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汇总表!$A$1:$E$26</definedName>
    <definedName name="_xlnm._FilterDatabase" localSheetId="3" hidden="1">'村干部异动 '!$3:$8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<sst xmlns="http://schemas.openxmlformats.org/spreadsheetml/2006/main" count="1619" uniqueCount="353">
  <si>
    <t>2025年东安县横塘镇村干部基本报酬发放统计表（10月份）</t>
  </si>
  <si>
    <t>填报单位（盖章）：               党委书记签字：              纪委书记签字：             组织委员签字：           经办人签字：           填报时间：2025年10月9日</t>
  </si>
  <si>
    <t>序号</t>
  </si>
  <si>
    <t>姓名</t>
  </si>
  <si>
    <t>性别</t>
  </si>
  <si>
    <t>政治面貌</t>
  </si>
  <si>
    <t>职务</t>
  </si>
  <si>
    <t>身份证号</t>
  </si>
  <si>
    <t>金额（元）</t>
  </si>
  <si>
    <t>村（社区）</t>
  </si>
  <si>
    <t>开户银行</t>
  </si>
  <si>
    <t>银行卡号</t>
  </si>
  <si>
    <t>备注</t>
  </si>
  <si>
    <t>郭巧英</t>
  </si>
  <si>
    <t>女</t>
  </si>
  <si>
    <t>中共党员</t>
  </si>
  <si>
    <t>妇联主席</t>
  </si>
  <si>
    <t>白滩河村</t>
  </si>
  <si>
    <t>农商行</t>
  </si>
  <si>
    <t>荣黎明</t>
  </si>
  <si>
    <t>男</t>
  </si>
  <si>
    <t>会计</t>
  </si>
  <si>
    <t>蒋红云</t>
  </si>
  <si>
    <t>支书兼主任</t>
  </si>
  <si>
    <t>宝塔岩村</t>
  </si>
  <si>
    <t>宾文德</t>
  </si>
  <si>
    <t>群众</t>
  </si>
  <si>
    <t>谢海艳</t>
  </si>
  <si>
    <t>宾小海</t>
  </si>
  <si>
    <t>民生员</t>
  </si>
  <si>
    <t>王中科</t>
  </si>
  <si>
    <t>大栗山村</t>
  </si>
  <si>
    <t>周世辉</t>
  </si>
  <si>
    <t>唐海艳</t>
  </si>
  <si>
    <t>王玉珍</t>
  </si>
  <si>
    <t>预备党员</t>
  </si>
  <si>
    <t>桑贵华</t>
  </si>
  <si>
    <t>村委委员</t>
  </si>
  <si>
    <t>荣天明</t>
  </si>
  <si>
    <t>支书</t>
  </si>
  <si>
    <t>大坪村</t>
  </si>
  <si>
    <t>蒋雷文</t>
  </si>
  <si>
    <t>副书记、纪检委员</t>
  </si>
  <si>
    <t>荣卫明</t>
  </si>
  <si>
    <t>荣海峰</t>
  </si>
  <si>
    <t>荣春芳</t>
  </si>
  <si>
    <t>杨国政</t>
  </si>
  <si>
    <t>大塘屋村</t>
  </si>
  <si>
    <t>蒋忠娥</t>
  </si>
  <si>
    <t>周春香</t>
  </si>
  <si>
    <t>唐玲玲</t>
  </si>
  <si>
    <t>431122********3636</t>
  </si>
  <si>
    <t>623090*********9194</t>
  </si>
  <si>
    <t>补发8-9月工资</t>
  </si>
  <si>
    <t>邓红艳</t>
  </si>
  <si>
    <t>大月塘村</t>
  </si>
  <si>
    <t>周臣</t>
  </si>
  <si>
    <t>邓高培</t>
  </si>
  <si>
    <t>王艳</t>
  </si>
  <si>
    <t>林社教</t>
  </si>
  <si>
    <t>村主任</t>
  </si>
  <si>
    <t>带家村</t>
  </si>
  <si>
    <t>林鹏昊</t>
  </si>
  <si>
    <t>郑云生</t>
  </si>
  <si>
    <t>蒋友爱</t>
  </si>
  <si>
    <t>郑秀林</t>
  </si>
  <si>
    <t>吕红民</t>
  </si>
  <si>
    <t>枫林村</t>
  </si>
  <si>
    <t>吕松茂</t>
  </si>
  <si>
    <t>副书记、纪检委员、民生员</t>
  </si>
  <si>
    <t>蒋红学</t>
  </si>
  <si>
    <t>吕建凤</t>
  </si>
  <si>
    <t>林德胜</t>
  </si>
  <si>
    <t>甘庄村</t>
  </si>
  <si>
    <t>周小伟</t>
  </si>
  <si>
    <t>林庚华</t>
  </si>
  <si>
    <t>村会计</t>
  </si>
  <si>
    <t>周启凤</t>
  </si>
  <si>
    <t>林梅花</t>
  </si>
  <si>
    <t>周中浩</t>
  </si>
  <si>
    <t>滑石头村</t>
  </si>
  <si>
    <t>周艳芳</t>
  </si>
  <si>
    <t>纪检委员</t>
  </si>
  <si>
    <t>周文菊</t>
  </si>
  <si>
    <t>蒋小兵</t>
  </si>
  <si>
    <t>金云村</t>
  </si>
  <si>
    <t>周凤丹</t>
  </si>
  <si>
    <t>周小云</t>
  </si>
  <si>
    <t>邓春云</t>
  </si>
  <si>
    <t>蒋超</t>
  </si>
  <si>
    <t>龙门口村</t>
  </si>
  <si>
    <t>蒋丽芳</t>
  </si>
  <si>
    <t>蒋西跃</t>
  </si>
  <si>
    <t>蒋国福</t>
  </si>
  <si>
    <t>范金汉</t>
  </si>
  <si>
    <t>坪埠头村</t>
  </si>
  <si>
    <t>伍井娥</t>
  </si>
  <si>
    <t>唐海纯</t>
  </si>
  <si>
    <t>唐小燕</t>
  </si>
  <si>
    <t>三吉村</t>
  </si>
  <si>
    <t>刘志贤</t>
  </si>
  <si>
    <t>唐小华</t>
  </si>
  <si>
    <t>荣莎</t>
  </si>
  <si>
    <t>乡村振兴专干</t>
  </si>
  <si>
    <t>吴林丽</t>
  </si>
  <si>
    <t>荣业科</t>
  </si>
  <si>
    <t>狮子铺村</t>
  </si>
  <si>
    <t>蔡建龙</t>
  </si>
  <si>
    <t>荣培玉</t>
  </si>
  <si>
    <t>荣辉</t>
  </si>
  <si>
    <t>荣素鸾</t>
  </si>
  <si>
    <t>周国华</t>
  </si>
  <si>
    <t>石塘村</t>
  </si>
  <si>
    <t>周红向</t>
  </si>
  <si>
    <t>周群峰</t>
  </si>
  <si>
    <t>蒋于平</t>
  </si>
  <si>
    <t>荣亚波</t>
  </si>
  <si>
    <t>寿竹塘村</t>
  </si>
  <si>
    <t>唐金艳</t>
  </si>
  <si>
    <t>刘满华</t>
  </si>
  <si>
    <t>蔡亚智</t>
  </si>
  <si>
    <t>王军备</t>
  </si>
  <si>
    <t>望明村</t>
  </si>
  <si>
    <t>王宝石</t>
  </si>
  <si>
    <t>会计、民生员</t>
  </si>
  <si>
    <t>王美云</t>
  </si>
  <si>
    <t>王倍军</t>
  </si>
  <si>
    <t>李三云</t>
  </si>
  <si>
    <t>文堂居委会</t>
  </si>
  <si>
    <t>程群喜</t>
  </si>
  <si>
    <t>周辉辉</t>
  </si>
  <si>
    <t>周玉华</t>
  </si>
  <si>
    <t>周威宇</t>
  </si>
  <si>
    <t>湘前村</t>
  </si>
  <si>
    <t>周小平</t>
  </si>
  <si>
    <t>周卫荣</t>
  </si>
  <si>
    <t>周锦明</t>
  </si>
  <si>
    <t>民生员、村主任助理</t>
  </si>
  <si>
    <t>唐桂兰</t>
  </si>
  <si>
    <t>周大峰</t>
  </si>
  <si>
    <t>兴隆居委会</t>
  </si>
  <si>
    <t>周大新</t>
  </si>
  <si>
    <t>周爱凤</t>
  </si>
  <si>
    <t>程秋华</t>
  </si>
  <si>
    <t>合计：261450元</t>
  </si>
  <si>
    <t>备注：1.此表一式两份，于每月15日前报县委组织部备案一份，乡镇党委自留一份。
      2.当月若有在职村干部变动，请在备注栏中注明。</t>
  </si>
  <si>
    <t>2025年东安县横塘镇正常离任村干部生活补贴发放统计表（10月份）</t>
  </si>
  <si>
    <t>填报单位（盖章）：             党委书记签字：           纪委书记签字：            组织委员签字：            经办人签字：          填报时间：2025年10月9日</t>
  </si>
  <si>
    <t>任职
年限</t>
  </si>
  <si>
    <t>组别</t>
  </si>
  <si>
    <t>荣楚云</t>
  </si>
  <si>
    <t>荣冬玉</t>
  </si>
  <si>
    <t>荣灿良</t>
  </si>
  <si>
    <t>蒋素荣</t>
  </si>
  <si>
    <t>宾顺荣</t>
  </si>
  <si>
    <t>吕满姣</t>
  </si>
  <si>
    <t xml:space="preserve">女 </t>
  </si>
  <si>
    <t>专干</t>
  </si>
  <si>
    <t>宾建荣</t>
  </si>
  <si>
    <t>主任</t>
  </si>
  <si>
    <t>蒋戊秀</t>
  </si>
  <si>
    <t>宾捅科</t>
  </si>
  <si>
    <t>宾广生</t>
  </si>
  <si>
    <t>桑加伶</t>
  </si>
  <si>
    <t>周其西</t>
  </si>
  <si>
    <t>周伯瑞</t>
  </si>
  <si>
    <t>周月平</t>
  </si>
  <si>
    <t>周金元</t>
  </si>
  <si>
    <t>周月仁</t>
  </si>
  <si>
    <t>王中娥</t>
  </si>
  <si>
    <t>周甫凤</t>
  </si>
  <si>
    <t>王焕昌</t>
  </si>
  <si>
    <t>荣爱华</t>
  </si>
  <si>
    <t>王先源</t>
  </si>
  <si>
    <t>王焕来</t>
  </si>
  <si>
    <t>毛柳生</t>
  </si>
  <si>
    <t>何秋民</t>
  </si>
  <si>
    <t>毛志昌</t>
  </si>
  <si>
    <t>荣培艮</t>
  </si>
  <si>
    <t>荣金凯</t>
  </si>
  <si>
    <t>荣奇龙</t>
  </si>
  <si>
    <t>荣业凤</t>
  </si>
  <si>
    <t>谢金平</t>
  </si>
  <si>
    <t>秦金艳</t>
  </si>
  <si>
    <t>何德宝</t>
  </si>
  <si>
    <t>荣满玉</t>
  </si>
  <si>
    <t>唐桂玉</t>
  </si>
  <si>
    <t>荣社元</t>
  </si>
  <si>
    <t>蒋德荣</t>
  </si>
  <si>
    <t>陈顺喜</t>
  </si>
  <si>
    <t>唐仪青</t>
  </si>
  <si>
    <t>唐基发</t>
  </si>
  <si>
    <t>蒋德实</t>
  </si>
  <si>
    <t>唐丰顺</t>
  </si>
  <si>
    <t>肖长春</t>
  </si>
  <si>
    <t>周  拯</t>
  </si>
  <si>
    <t>肖科元</t>
  </si>
  <si>
    <t>周在军</t>
  </si>
  <si>
    <t>周礼英</t>
  </si>
  <si>
    <t>妇女主任</t>
  </si>
  <si>
    <t>周玉来</t>
  </si>
  <si>
    <t>周生会</t>
  </si>
  <si>
    <t>王秀云</t>
  </si>
  <si>
    <t>周耀明</t>
  </si>
  <si>
    <t>副书记</t>
  </si>
  <si>
    <t>周序明</t>
  </si>
  <si>
    <t>郑贵平</t>
  </si>
  <si>
    <t>周新界</t>
  </si>
  <si>
    <t>周新科</t>
  </si>
  <si>
    <t>林启勇</t>
  </si>
  <si>
    <t>周新种</t>
  </si>
  <si>
    <t>周其国</t>
  </si>
  <si>
    <t>郑冬英</t>
  </si>
  <si>
    <t>唐发明</t>
  </si>
  <si>
    <t>周转娥</t>
  </si>
  <si>
    <t>郑昌全</t>
  </si>
  <si>
    <t>郑春喜</t>
  </si>
  <si>
    <t>唐翠凤</t>
  </si>
  <si>
    <t>吕先伟</t>
  </si>
  <si>
    <t>吕朋明</t>
  </si>
  <si>
    <t>吕先祥</t>
  </si>
  <si>
    <t>蒋新元</t>
  </si>
  <si>
    <t>蒋祖贵</t>
  </si>
  <si>
    <t>周时仁</t>
  </si>
  <si>
    <t>蒋小荣</t>
  </si>
  <si>
    <t>周运枫</t>
  </si>
  <si>
    <t>吕延永</t>
  </si>
  <si>
    <t>唐常娥</t>
  </si>
  <si>
    <t>周时云</t>
  </si>
  <si>
    <t>唐金月</t>
  </si>
  <si>
    <t>周秀英</t>
  </si>
  <si>
    <t>妇女专干</t>
  </si>
  <si>
    <t>周盛亿</t>
  </si>
  <si>
    <t>林家文</t>
  </si>
  <si>
    <t>周仁娥</t>
  </si>
  <si>
    <t>周云和</t>
  </si>
  <si>
    <t>周建平</t>
  </si>
  <si>
    <t>周明宝</t>
  </si>
  <si>
    <t>周仁翠</t>
  </si>
  <si>
    <t>周奇荣</t>
  </si>
  <si>
    <t>党员</t>
  </si>
  <si>
    <t>林家贵</t>
  </si>
  <si>
    <t>周龙和</t>
  </si>
  <si>
    <t>432922*******2415</t>
  </si>
  <si>
    <t>8101********47727</t>
  </si>
  <si>
    <t>孔令均</t>
  </si>
  <si>
    <t>周庆松</t>
  </si>
  <si>
    <t>王焕昭</t>
  </si>
  <si>
    <t>周新琨</t>
  </si>
  <si>
    <t>林红霞</t>
  </si>
  <si>
    <t>周业祥</t>
  </si>
  <si>
    <t>周主明</t>
  </si>
  <si>
    <t>何正忠</t>
  </si>
  <si>
    <t>唐顺娥</t>
  </si>
  <si>
    <t>卿仲祯</t>
  </si>
  <si>
    <t>卿吉庆</t>
  </si>
  <si>
    <t>卿月桂</t>
  </si>
  <si>
    <t>卿顺月</t>
  </si>
  <si>
    <t>马正文</t>
  </si>
  <si>
    <t>唐平芳</t>
  </si>
  <si>
    <t>卿洪新</t>
  </si>
  <si>
    <t>卿利庆</t>
  </si>
  <si>
    <t>唐发荣</t>
  </si>
  <si>
    <t>唐大浣</t>
  </si>
  <si>
    <t>刘爱凤</t>
  </si>
  <si>
    <t>刘素玲</t>
  </si>
  <si>
    <t>卿南轩</t>
  </si>
  <si>
    <t>卿带金</t>
  </si>
  <si>
    <t>荣民富</t>
  </si>
  <si>
    <t>唐宇凤</t>
  </si>
  <si>
    <t>唐己元</t>
  </si>
  <si>
    <t>唐彤斌</t>
  </si>
  <si>
    <t>荣苏华</t>
  </si>
  <si>
    <t>唐教英</t>
  </si>
  <si>
    <t>蔡新龙</t>
  </si>
  <si>
    <t>赵小敏</t>
  </si>
  <si>
    <t>荣六合</t>
  </si>
  <si>
    <t>荣贵平</t>
  </si>
  <si>
    <t>蔡明艳</t>
  </si>
  <si>
    <t>蔡玉荣</t>
  </si>
  <si>
    <t>荣向群</t>
  </si>
  <si>
    <t>周大鹏</t>
  </si>
  <si>
    <t>李玉香</t>
  </si>
  <si>
    <t>周时进</t>
  </si>
  <si>
    <t>周解生</t>
  </si>
  <si>
    <t>周喜生</t>
  </si>
  <si>
    <t>周春兰</t>
  </si>
  <si>
    <t>周其清</t>
  </si>
  <si>
    <t>周东京</t>
  </si>
  <si>
    <t>蔡祝生</t>
  </si>
  <si>
    <t>仇纪元</t>
  </si>
  <si>
    <t>荣银发</t>
  </si>
  <si>
    <t>易和龙</t>
  </si>
  <si>
    <t>蒋菊月</t>
  </si>
  <si>
    <t>蔡乙秀</t>
  </si>
  <si>
    <t>王本云</t>
  </si>
  <si>
    <t>王本胜</t>
  </si>
  <si>
    <t>王本林</t>
  </si>
  <si>
    <t>王焕玉</t>
  </si>
  <si>
    <t>周玉兰</t>
  </si>
  <si>
    <t>计生专干</t>
  </si>
  <si>
    <t>周平云</t>
  </si>
  <si>
    <t>周金福</t>
  </si>
  <si>
    <t>秦满玉</t>
  </si>
  <si>
    <t>周大福</t>
  </si>
  <si>
    <t>周大青</t>
  </si>
  <si>
    <t>蒋建国</t>
  </si>
  <si>
    <t>荣孟英</t>
  </si>
  <si>
    <t>周方新</t>
  </si>
  <si>
    <t>蒋动先</t>
  </si>
  <si>
    <t>周江玉</t>
  </si>
  <si>
    <t>周时典</t>
  </si>
  <si>
    <t>周庚秀</t>
  </si>
  <si>
    <t>周秋喜</t>
  </si>
  <si>
    <t>周日亮</t>
  </si>
  <si>
    <t>村支书</t>
  </si>
  <si>
    <t>周衡山</t>
  </si>
  <si>
    <t>432922********3610</t>
  </si>
  <si>
    <t>8101*********87523</t>
  </si>
  <si>
    <t>程家云</t>
  </si>
  <si>
    <t>周富国</t>
  </si>
  <si>
    <t>蒋爱国</t>
  </si>
  <si>
    <t>周海燕</t>
  </si>
  <si>
    <t>陈淑芳</t>
  </si>
  <si>
    <t>周春和</t>
  </si>
  <si>
    <t>程和平</t>
  </si>
  <si>
    <t>民生专干</t>
  </si>
  <si>
    <t>合计：40650元</t>
  </si>
  <si>
    <t>备注：1.此表一式两份，于每月15日前报县委组织部备案一份，乡镇党委自留一份。
      2.当月若有新增正常离任村干部，请在备注栏中注明。</t>
  </si>
  <si>
    <t>2025年东安县横塘镇村干部基本报酬和正常离任村干部生活补贴拨付汇总表（10月份）</t>
  </si>
  <si>
    <t>填报单位(盖章）：                    党委书记签字：               纪委书记签字：</t>
  </si>
  <si>
    <t>组织委员签字：                       经办人签字：                 填报时间：2025年10月9日</t>
  </si>
  <si>
    <t>村别</t>
  </si>
  <si>
    <t>村干部基本报酬</t>
  </si>
  <si>
    <t>正常离任村干部生活补贴</t>
  </si>
  <si>
    <t>合计</t>
  </si>
  <si>
    <t>汇总</t>
  </si>
  <si>
    <t>2025年东安县横塘镇村干部异动表（10月份）</t>
  </si>
  <si>
    <t>填报单位（盖章）：            党委书记签字：           纪委书记签字：             组织委员签字：           经办人签字：           填报时间：2025年10月9日</t>
  </si>
  <si>
    <t>异动原因</t>
  </si>
  <si>
    <t>431122*********3636</t>
  </si>
  <si>
    <t>623090*********69194</t>
  </si>
  <si>
    <t>新增在职村干部</t>
  </si>
  <si>
    <t>林啟国</t>
  </si>
  <si>
    <t>432922*********2415</t>
  </si>
  <si>
    <t>621539*********28017</t>
  </si>
  <si>
    <t>已离世</t>
  </si>
  <si>
    <t>唐一喜</t>
  </si>
  <si>
    <t>432922*********3610</t>
  </si>
  <si>
    <t>910422*********788011</t>
  </si>
  <si>
    <t>周群华</t>
  </si>
  <si>
    <t>432922*********362X</t>
  </si>
  <si>
    <t>910422*********294011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</si>
</sst>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仿宋_GB2312"/>
      <charset val="134"/>
    </font>
    <font>
      <sz val="20"/>
      <color theme="1"/>
      <name val="方正小标宋简体"/>
      <charset val="134"/>
    </font>
    <font>
      <sz val="11"/>
      <name val="仿宋_GB2312"/>
      <charset val="134"/>
    </font>
    <font>
      <sz val="11"/>
      <color rgb="FFFF0000"/>
      <name val="宋体"/>
      <charset val="134"/>
      <scheme val="minor"/>
    </font>
    <font>
      <sz val="20"/>
      <name val="方正小标宋简体"/>
      <charset val="134"/>
    </font>
    <font>
      <sz val="12"/>
      <color theme="1"/>
      <name val="仿宋_GB2312"/>
      <charset val="134"/>
    </font>
    <font>
      <sz val="12"/>
      <name val="宋体"/>
      <charset val="134"/>
    </font>
    <font>
      <sz val="9"/>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30" fillId="0" borderId="0"/>
    <xf numFmtId="0" fontId="30" fillId="0" borderId="0"/>
    <xf numFmtId="0" fontId="30" fillId="0" borderId="0"/>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NumberFormat="0" applyFill="0" applyBorder="0" applyAlignment="0" applyProtection="0">
      <alignment vertical="top"/>
    </xf>
    <xf numFmtId="0" fontId="7" fillId="0" borderId="0"/>
    <xf numFmtId="0" fontId="7" fillId="0" borderId="0">
      <alignment vertical="center"/>
    </xf>
    <xf numFmtId="0" fontId="29" fillId="0" borderId="0"/>
    <xf numFmtId="0" fontId="29" fillId="0" borderId="0"/>
    <xf numFmtId="0" fontId="7" fillId="0" borderId="0"/>
    <xf numFmtId="0" fontId="7" fillId="0" borderId="0"/>
    <xf numFmtId="0" fontId="29"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xf numFmtId="0" fontId="0" fillId="0" borderId="0">
      <alignment vertical="center"/>
    </xf>
    <xf numFmtId="0" fontId="7"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49" fontId="0" fillId="0" borderId="0" xfId="0" applyNumberFormat="1" applyFill="1">
      <alignment vertical="center"/>
    </xf>
    <xf numFmtId="0" fontId="0" fillId="0" borderId="0" xfId="0" applyFill="1" applyBorder="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Border="1">
      <alignment vertical="center"/>
    </xf>
    <xf numFmtId="0" fontId="4" fillId="0" borderId="0" xfId="0" applyFont="1" applyFill="1">
      <alignment vertical="center"/>
    </xf>
    <xf numFmtId="0" fontId="5" fillId="0" borderId="0" xfId="142" applyFont="1" applyBorder="1" applyAlignment="1">
      <alignment horizontal="center" vertical="center" wrapText="1"/>
    </xf>
    <xf numFmtId="0" fontId="3" fillId="0" borderId="0" xfId="142" applyFont="1" applyAlignment="1">
      <alignment vertical="center" wrapText="1"/>
    </xf>
    <xf numFmtId="0" fontId="1" fillId="0" borderId="1" xfId="142" applyFont="1" applyBorder="1" applyAlignment="1">
      <alignment horizontal="center" vertical="center" wrapText="1"/>
    </xf>
    <xf numFmtId="0" fontId="1" fillId="0" borderId="1" xfId="142" applyFont="1" applyFill="1" applyBorder="1" applyAlignment="1">
      <alignment horizontal="center" vertical="center" wrapText="1"/>
    </xf>
    <xf numFmtId="0" fontId="6" fillId="0" borderId="1" xfId="0" applyFont="1"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vertical="center"/>
    </xf>
    <xf numFmtId="0" fontId="1" fillId="0" borderId="2"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141"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1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6" xfId="51"/>
    <cellStyle name="常规 12" xfId="52"/>
    <cellStyle name="常规 90" xfId="53"/>
    <cellStyle name="常规 85" xfId="54"/>
    <cellStyle name="常规 31" xfId="55"/>
    <cellStyle name="常规 26" xfId="56"/>
    <cellStyle name="常规 16" xfId="57"/>
    <cellStyle name="常规 21" xfId="58"/>
    <cellStyle name="常规 16 2" xfId="59"/>
    <cellStyle name="常规 10" xfId="60"/>
    <cellStyle name="常规 100" xfId="61"/>
    <cellStyle name="常规 11" xfId="62"/>
    <cellStyle name="常规 13" xfId="63"/>
    <cellStyle name="常规 14" xfId="64"/>
    <cellStyle name="常规 20" xfId="65"/>
    <cellStyle name="常规 15" xfId="66"/>
    <cellStyle name="常规 22" xfId="67"/>
    <cellStyle name="常规 17" xfId="68"/>
    <cellStyle name="常规 23" xfId="69"/>
    <cellStyle name="常规 18" xfId="70"/>
    <cellStyle name="常规 24" xfId="71"/>
    <cellStyle name="常规 19" xfId="72"/>
    <cellStyle name="常规 25" xfId="73"/>
    <cellStyle name="常规 27" xfId="74"/>
    <cellStyle name="常规 32" xfId="75"/>
    <cellStyle name="常规 29" xfId="76"/>
    <cellStyle name="常规 34" xfId="77"/>
    <cellStyle name="常规 33" xfId="78"/>
    <cellStyle name="常规 35" xfId="79"/>
    <cellStyle name="常规 40" xfId="80"/>
    <cellStyle name="常规 36" xfId="81"/>
    <cellStyle name="常规 41" xfId="82"/>
    <cellStyle name="常规 37" xfId="83"/>
    <cellStyle name="常规 42" xfId="84"/>
    <cellStyle name="常规 38" xfId="85"/>
    <cellStyle name="常规 43" xfId="86"/>
    <cellStyle name="常规 4" xfId="87"/>
    <cellStyle name="常规 45" xfId="88"/>
    <cellStyle name="常规 50" xfId="89"/>
    <cellStyle name="常规 46" xfId="90"/>
    <cellStyle name="常规 51" xfId="91"/>
    <cellStyle name="常规 47" xfId="92"/>
    <cellStyle name="常规 52" xfId="93"/>
    <cellStyle name="常规 48" xfId="94"/>
    <cellStyle name="常规 53" xfId="95"/>
    <cellStyle name="常规 49" xfId="96"/>
    <cellStyle name="常规 54" xfId="97"/>
    <cellStyle name="常规 55" xfId="98"/>
    <cellStyle name="常规 60" xfId="99"/>
    <cellStyle name="常规 56" xfId="100"/>
    <cellStyle name="常规 61" xfId="101"/>
    <cellStyle name="常规 57" xfId="102"/>
    <cellStyle name="常规 62" xfId="103"/>
    <cellStyle name="常规 58" xfId="104"/>
    <cellStyle name="常规 63" xfId="105"/>
    <cellStyle name="常规 59" xfId="106"/>
    <cellStyle name="常规 64" xfId="107"/>
    <cellStyle name="常规 65" xfId="108"/>
    <cellStyle name="常规 70" xfId="109"/>
    <cellStyle name="常规 66" xfId="110"/>
    <cellStyle name="常规 71" xfId="111"/>
    <cellStyle name="常规 67" xfId="112"/>
    <cellStyle name="常规 72" xfId="113"/>
    <cellStyle name="常规 68" xfId="114"/>
    <cellStyle name="常规 73" xfId="115"/>
    <cellStyle name="常规 69" xfId="116"/>
    <cellStyle name="常规 74" xfId="117"/>
    <cellStyle name="常规 75" xfId="118"/>
    <cellStyle name="常规 80" xfId="119"/>
    <cellStyle name="常规 76" xfId="120"/>
    <cellStyle name="常规 81" xfId="121"/>
    <cellStyle name="常规 77" xfId="122"/>
    <cellStyle name="常规 82" xfId="123"/>
    <cellStyle name="常规 79" xfId="124"/>
    <cellStyle name="常规 84" xfId="125"/>
    <cellStyle name="常规 83" xfId="126"/>
    <cellStyle name="常规 86" xfId="127"/>
    <cellStyle name="常规 91" xfId="128"/>
    <cellStyle name="常规 87" xfId="129"/>
    <cellStyle name="常规 92" xfId="130"/>
    <cellStyle name="常规 88" xfId="131"/>
    <cellStyle name="常规 93" xfId="132"/>
    <cellStyle name="常规 89" xfId="133"/>
    <cellStyle name="常规 94" xfId="134"/>
    <cellStyle name="常规 9" xfId="135"/>
    <cellStyle name="常规 95" xfId="136"/>
    <cellStyle name="常规 96" xfId="137"/>
    <cellStyle name="常规 97" xfId="138"/>
    <cellStyle name="常规 98" xfId="139"/>
    <cellStyle name="常规 99" xfId="140"/>
    <cellStyle name="常规_Sheet1" xfId="141"/>
    <cellStyle name="常规_Sheet3" xfId="142"/>
    <cellStyle name="常规 7" xfId="143"/>
    <cellStyle name="常规 4 4" xfId="144"/>
    <cellStyle name="常规 19 2" xfId="145"/>
    <cellStyle name="常规 10 2" xfId="146"/>
    <cellStyle name="常规 10 3 2" xfId="147"/>
    <cellStyle name="常规 7 2" xfId="148"/>
    <cellStyle name="常规 2 4" xfId="149"/>
    <cellStyle name="常规 2 4 2 2 2 2 2 3" xfId="150"/>
    <cellStyle name="常规 2 4 2" xfId="151"/>
    <cellStyle name="常规 10 2 2" xfId="152"/>
    <cellStyle name="常规 2 4 2 2 2" xfId="153"/>
    <cellStyle name="常规 5 6" xfId="154"/>
    <cellStyle name="常规 2 9" xfId="155"/>
    <cellStyle name="常规 14 2 6" xfId="156"/>
    <cellStyle name="常规 2" xfId="157"/>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8&#26376;&#20851;&#20110;&#35831;&#27714;&#25320;&#20184;&#26449;&#24178;&#37096;&#24037;&#36164;&#30340;&#25253;&#21578;&#65288;&#27178;&#2261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职村干部工资发放表"/>
      <sheetName val="离任村干部工资发放表"/>
      <sheetName val="汇总表"/>
      <sheetName val="村干部异动 "/>
    </sheetNames>
    <sheetDataSet>
      <sheetData sheetId="0">
        <row r="3">
          <cell r="B3" t="str">
            <v>姓名</v>
          </cell>
          <cell r="C3" t="str">
            <v>性别</v>
          </cell>
          <cell r="D3" t="str">
            <v>政治面貌</v>
          </cell>
          <cell r="E3" t="str">
            <v>职务</v>
          </cell>
          <cell r="F3" t="str">
            <v>身份证号</v>
          </cell>
          <cell r="G3" t="str">
            <v>金额（元）</v>
          </cell>
          <cell r="H3" t="str">
            <v>村（社区）</v>
          </cell>
          <cell r="I3" t="str">
            <v>联系电话</v>
          </cell>
          <cell r="J3" t="str">
            <v>开户银行</v>
          </cell>
          <cell r="K3" t="str">
            <v>银行卡号</v>
          </cell>
        </row>
        <row r="4">
          <cell r="B4" t="str">
            <v>荣干香</v>
          </cell>
          <cell r="C4" t="str">
            <v>女</v>
          </cell>
          <cell r="D4" t="str">
            <v>中共党员</v>
          </cell>
          <cell r="E4" t="str">
            <v>支书兼主任</v>
          </cell>
          <cell r="F4" t="str">
            <v>431122********0029</v>
          </cell>
          <cell r="G4">
            <v>3827</v>
          </cell>
          <cell r="H4" t="str">
            <v>白滩河村</v>
          </cell>
          <cell r="I4" t="str">
            <v>135****5287</v>
          </cell>
          <cell r="J4" t="str">
            <v>农商行</v>
          </cell>
          <cell r="K4" t="str">
            <v>910422**********7011</v>
          </cell>
        </row>
        <row r="5">
          <cell r="B5" t="str">
            <v>郭巧英</v>
          </cell>
          <cell r="C5" t="str">
            <v>女</v>
          </cell>
          <cell r="D5" t="str">
            <v>中共党员</v>
          </cell>
          <cell r="E5" t="str">
            <v>妇联主席</v>
          </cell>
          <cell r="F5" t="str">
            <v>432922********3640</v>
          </cell>
          <cell r="G5">
            <v>2679</v>
          </cell>
          <cell r="H5" t="str">
            <v>白滩河村</v>
          </cell>
          <cell r="I5" t="str">
            <v>137****7303</v>
          </cell>
          <cell r="J5" t="str">
            <v>农商行</v>
          </cell>
          <cell r="K5" t="str">
            <v>910422**********5011</v>
          </cell>
        </row>
        <row r="6">
          <cell r="B6" t="str">
            <v>荣黎明</v>
          </cell>
          <cell r="C6" t="str">
            <v>男</v>
          </cell>
          <cell r="D6" t="str">
            <v>中共党员</v>
          </cell>
          <cell r="E6" t="str">
            <v>会计</v>
          </cell>
          <cell r="F6" t="str">
            <v>432922********0015</v>
          </cell>
          <cell r="G6">
            <v>2679</v>
          </cell>
          <cell r="H6" t="str">
            <v>白滩河村</v>
          </cell>
          <cell r="I6" t="str">
            <v>133****0011</v>
          </cell>
          <cell r="J6" t="str">
            <v>农商行</v>
          </cell>
          <cell r="K6" t="str">
            <v>623090**********032</v>
          </cell>
        </row>
        <row r="7">
          <cell r="B7" t="str">
            <v>蒋红云</v>
          </cell>
          <cell r="C7" t="str">
            <v>男</v>
          </cell>
          <cell r="D7" t="str">
            <v>中共党员</v>
          </cell>
          <cell r="E7" t="str">
            <v>支书兼主任</v>
          </cell>
          <cell r="F7" t="str">
            <v>431122********3611</v>
          </cell>
          <cell r="G7">
            <v>3827</v>
          </cell>
          <cell r="H7" t="str">
            <v>宝塔岩村</v>
          </cell>
          <cell r="I7" t="str">
            <v>175****2735</v>
          </cell>
          <cell r="J7" t="str">
            <v>农商行</v>
          </cell>
          <cell r="K7" t="str">
            <v>623090**********516</v>
          </cell>
        </row>
        <row r="8">
          <cell r="B8" t="str">
            <v>宾文德</v>
          </cell>
          <cell r="C8" t="str">
            <v>男</v>
          </cell>
          <cell r="D8" t="str">
            <v>群众</v>
          </cell>
          <cell r="E8" t="str">
            <v>会计</v>
          </cell>
          <cell r="F8" t="str">
            <v>432922********2435</v>
          </cell>
          <cell r="G8">
            <v>2679</v>
          </cell>
          <cell r="H8" t="str">
            <v>宝塔岩村</v>
          </cell>
          <cell r="I8" t="str">
            <v>182****9129</v>
          </cell>
          <cell r="J8" t="str">
            <v>农商行</v>
          </cell>
          <cell r="K8" t="str">
            <v>910422**********8011</v>
          </cell>
        </row>
        <row r="9">
          <cell r="B9" t="str">
            <v>谢海艳</v>
          </cell>
          <cell r="C9" t="str">
            <v>女</v>
          </cell>
          <cell r="D9" t="str">
            <v>中共党员</v>
          </cell>
          <cell r="E9" t="str">
            <v>妇联主席</v>
          </cell>
          <cell r="F9" t="str">
            <v>432922********2421</v>
          </cell>
          <cell r="G9">
            <v>2679</v>
          </cell>
          <cell r="H9" t="str">
            <v>宝塔岩村</v>
          </cell>
          <cell r="I9" t="str">
            <v>187****2287</v>
          </cell>
          <cell r="J9" t="str">
            <v>农商行</v>
          </cell>
          <cell r="K9" t="str">
            <v>910422**********9011</v>
          </cell>
        </row>
        <row r="10">
          <cell r="B10" t="str">
            <v>宾小海</v>
          </cell>
          <cell r="C10" t="str">
            <v>男</v>
          </cell>
          <cell r="D10" t="str">
            <v>中共党员</v>
          </cell>
          <cell r="E10" t="str">
            <v>民生员</v>
          </cell>
          <cell r="F10" t="str">
            <v>431122********3612</v>
          </cell>
          <cell r="G10">
            <v>2679</v>
          </cell>
          <cell r="H10" t="str">
            <v>宝塔岩村</v>
          </cell>
          <cell r="I10" t="str">
            <v>173****7266</v>
          </cell>
          <cell r="J10" t="str">
            <v>农商行</v>
          </cell>
          <cell r="K10" t="str">
            <v>623090**********119</v>
          </cell>
        </row>
        <row r="11">
          <cell r="B11" t="str">
            <v>王中科</v>
          </cell>
          <cell r="C11" t="str">
            <v>男</v>
          </cell>
          <cell r="D11" t="str">
            <v>中共党员</v>
          </cell>
          <cell r="E11" t="str">
            <v>支书兼主任</v>
          </cell>
          <cell r="F11" t="str">
            <v>432922********2430</v>
          </cell>
          <cell r="G11">
            <v>3827</v>
          </cell>
          <cell r="H11" t="str">
            <v>大栗山村</v>
          </cell>
          <cell r="I11" t="str">
            <v>134****5088</v>
          </cell>
          <cell r="J11" t="str">
            <v>农商行</v>
          </cell>
          <cell r="K11" t="str">
            <v>623090**********250</v>
          </cell>
        </row>
        <row r="12">
          <cell r="B12" t="str">
            <v>周世辉</v>
          </cell>
          <cell r="C12" t="str">
            <v>男</v>
          </cell>
          <cell r="D12" t="str">
            <v>中共党员</v>
          </cell>
          <cell r="E12" t="str">
            <v>会计</v>
          </cell>
          <cell r="F12" t="str">
            <v>432922********3638</v>
          </cell>
          <cell r="G12">
            <v>2679</v>
          </cell>
          <cell r="H12" t="str">
            <v>大栗山村</v>
          </cell>
          <cell r="I12" t="str">
            <v>130****9066</v>
          </cell>
          <cell r="J12" t="str">
            <v>农商行</v>
          </cell>
          <cell r="K12" t="str">
            <v>623090**********566</v>
          </cell>
        </row>
        <row r="13">
          <cell r="B13" t="str">
            <v>唐海艳</v>
          </cell>
          <cell r="C13" t="str">
            <v>女</v>
          </cell>
          <cell r="D13" t="str">
            <v>中共党员</v>
          </cell>
          <cell r="E13" t="str">
            <v>妇联主席</v>
          </cell>
          <cell r="F13" t="str">
            <v>432922********2425</v>
          </cell>
          <cell r="G13">
            <v>2679</v>
          </cell>
          <cell r="H13" t="str">
            <v>大栗山村</v>
          </cell>
          <cell r="I13" t="str">
            <v>187****9722</v>
          </cell>
          <cell r="J13" t="str">
            <v>农商行</v>
          </cell>
          <cell r="K13" t="str">
            <v>910422**********4011</v>
          </cell>
        </row>
        <row r="14">
          <cell r="B14" t="str">
            <v>王玉珍</v>
          </cell>
          <cell r="C14" t="str">
            <v>女</v>
          </cell>
          <cell r="D14" t="str">
            <v>预备党员</v>
          </cell>
          <cell r="E14" t="str">
            <v>民生员</v>
          </cell>
          <cell r="F14" t="str">
            <v>430522********7065</v>
          </cell>
          <cell r="G14">
            <v>2679</v>
          </cell>
          <cell r="H14" t="str">
            <v>大栗山村</v>
          </cell>
          <cell r="I14" t="str">
            <v>189****4758</v>
          </cell>
          <cell r="J14" t="str">
            <v>农商行</v>
          </cell>
          <cell r="K14" t="str">
            <v>621539**********701</v>
          </cell>
        </row>
        <row r="15">
          <cell r="B15" t="str">
            <v>桑贵华</v>
          </cell>
          <cell r="C15" t="str">
            <v>男</v>
          </cell>
          <cell r="D15" t="str">
            <v>中共党员</v>
          </cell>
          <cell r="E15" t="str">
            <v>村委委员</v>
          </cell>
          <cell r="F15" t="str">
            <v>432922********2410</v>
          </cell>
          <cell r="G15">
            <v>2679</v>
          </cell>
          <cell r="H15" t="str">
            <v>大栗山村</v>
          </cell>
          <cell r="I15" t="str">
            <v>138****4582</v>
          </cell>
          <cell r="J15" t="str">
            <v>农商行</v>
          </cell>
          <cell r="K15" t="str">
            <v>623090**********009</v>
          </cell>
        </row>
        <row r="16">
          <cell r="B16" t="str">
            <v>荣天明</v>
          </cell>
          <cell r="C16" t="str">
            <v>男</v>
          </cell>
          <cell r="D16" t="str">
            <v>中共党员</v>
          </cell>
          <cell r="E16" t="str">
            <v>支书</v>
          </cell>
          <cell r="F16" t="str">
            <v>432922********3614</v>
          </cell>
          <cell r="G16">
            <v>4000</v>
          </cell>
          <cell r="H16" t="str">
            <v>大坪村</v>
          </cell>
          <cell r="I16" t="str">
            <v>137****5708</v>
          </cell>
          <cell r="J16" t="str">
            <v>农商行</v>
          </cell>
          <cell r="K16" t="str">
            <v>623090**********295</v>
          </cell>
        </row>
        <row r="17">
          <cell r="B17" t="str">
            <v>蒋雷文</v>
          </cell>
          <cell r="C17" t="str">
            <v>男</v>
          </cell>
          <cell r="D17" t="str">
            <v>中共党员</v>
          </cell>
          <cell r="E17" t="str">
            <v>副书记、纪检委员</v>
          </cell>
          <cell r="F17" t="str">
            <v>432922********3611</v>
          </cell>
          <cell r="G17">
            <v>2800</v>
          </cell>
          <cell r="H17" t="str">
            <v>大坪村</v>
          </cell>
          <cell r="I17" t="str">
            <v>159****4776</v>
          </cell>
          <cell r="J17" t="str">
            <v>农商行</v>
          </cell>
          <cell r="K17" t="str">
            <v>910422**********6011</v>
          </cell>
        </row>
        <row r="18">
          <cell r="B18" t="str">
            <v>荣卫明</v>
          </cell>
          <cell r="C18" t="str">
            <v>男</v>
          </cell>
          <cell r="D18" t="str">
            <v>中共党员</v>
          </cell>
          <cell r="E18" t="str">
            <v>民生员</v>
          </cell>
          <cell r="F18" t="str">
            <v>432922********3617</v>
          </cell>
          <cell r="G18">
            <v>2800</v>
          </cell>
          <cell r="H18" t="str">
            <v>大坪村</v>
          </cell>
          <cell r="I18" t="str">
            <v>134****7739</v>
          </cell>
          <cell r="J18" t="str">
            <v>农商行</v>
          </cell>
          <cell r="K18" t="str">
            <v>623090**********482</v>
          </cell>
        </row>
        <row r="19">
          <cell r="B19" t="str">
            <v>荣海峰</v>
          </cell>
          <cell r="C19" t="str">
            <v>男</v>
          </cell>
          <cell r="D19" t="str">
            <v>中共党员</v>
          </cell>
          <cell r="E19" t="str">
            <v>会计</v>
          </cell>
          <cell r="F19" t="str">
            <v>431122********361X</v>
          </cell>
          <cell r="G19">
            <v>2800</v>
          </cell>
          <cell r="H19" t="str">
            <v>大坪村</v>
          </cell>
          <cell r="I19" t="str">
            <v>187****1010</v>
          </cell>
          <cell r="J19" t="str">
            <v>农商行</v>
          </cell>
          <cell r="K19" t="str">
            <v>621539**********082</v>
          </cell>
        </row>
        <row r="20">
          <cell r="B20" t="str">
            <v>荣春芳</v>
          </cell>
          <cell r="C20" t="str">
            <v>女</v>
          </cell>
          <cell r="D20" t="str">
            <v>中共党员</v>
          </cell>
          <cell r="E20" t="str">
            <v>妇联主席</v>
          </cell>
          <cell r="F20" t="str">
            <v>432922********3629</v>
          </cell>
          <cell r="G20">
            <v>2800</v>
          </cell>
          <cell r="H20" t="str">
            <v>大坪村</v>
          </cell>
          <cell r="I20" t="str">
            <v>151****6218</v>
          </cell>
          <cell r="J20" t="str">
            <v>农商行</v>
          </cell>
          <cell r="K20" t="str">
            <v>810139**********2</v>
          </cell>
        </row>
        <row r="21">
          <cell r="B21" t="str">
            <v>杨国政</v>
          </cell>
          <cell r="C21" t="str">
            <v>男</v>
          </cell>
          <cell r="D21" t="str">
            <v>中共党员</v>
          </cell>
          <cell r="E21" t="str">
            <v>支书兼主任</v>
          </cell>
          <cell r="F21" t="str">
            <v>432922********2415</v>
          </cell>
          <cell r="G21">
            <v>4000</v>
          </cell>
          <cell r="H21" t="str">
            <v>大塘屋村</v>
          </cell>
          <cell r="I21" t="str">
            <v>152****3709</v>
          </cell>
          <cell r="J21" t="str">
            <v>农商行</v>
          </cell>
          <cell r="K21" t="str">
            <v>623090**********955</v>
          </cell>
        </row>
        <row r="22">
          <cell r="B22" t="str">
            <v>蒋忠娥</v>
          </cell>
          <cell r="C22" t="str">
            <v>女</v>
          </cell>
          <cell r="D22" t="str">
            <v>中共党员</v>
          </cell>
          <cell r="E22" t="str">
            <v>妇联主席</v>
          </cell>
          <cell r="F22" t="str">
            <v>432922********2441</v>
          </cell>
          <cell r="G22">
            <v>2800</v>
          </cell>
          <cell r="H22" t="str">
            <v>大塘屋村</v>
          </cell>
          <cell r="I22" t="str">
            <v>134****3287</v>
          </cell>
          <cell r="J22" t="str">
            <v>农商行</v>
          </cell>
          <cell r="K22" t="str">
            <v>623090**********818</v>
          </cell>
        </row>
        <row r="23">
          <cell r="B23" t="str">
            <v>周春香</v>
          </cell>
          <cell r="C23" t="str">
            <v>女</v>
          </cell>
          <cell r="D23" t="str">
            <v>群众</v>
          </cell>
          <cell r="E23" t="str">
            <v>民生员</v>
          </cell>
          <cell r="F23" t="str">
            <v>432922********3641</v>
          </cell>
          <cell r="G23">
            <v>2800</v>
          </cell>
          <cell r="H23" t="str">
            <v>大塘屋村</v>
          </cell>
          <cell r="I23" t="str">
            <v>173****4792</v>
          </cell>
          <cell r="J23" t="str">
            <v>农商行</v>
          </cell>
          <cell r="K23" t="str">
            <v>621539**********392</v>
          </cell>
        </row>
        <row r="24">
          <cell r="B24" t="str">
            <v>邓红艳</v>
          </cell>
          <cell r="C24" t="str">
            <v>女</v>
          </cell>
          <cell r="D24" t="str">
            <v>中共党员</v>
          </cell>
          <cell r="E24" t="str">
            <v>支书兼主任</v>
          </cell>
          <cell r="F24" t="str">
            <v>432922********2449</v>
          </cell>
          <cell r="G24">
            <v>3827</v>
          </cell>
          <cell r="H24" t="str">
            <v>大月塘村</v>
          </cell>
          <cell r="I24" t="str">
            <v>135****7327</v>
          </cell>
          <cell r="J24" t="str">
            <v>农商行</v>
          </cell>
          <cell r="K24" t="str">
            <v>910422**********1011</v>
          </cell>
        </row>
        <row r="25">
          <cell r="B25" t="str">
            <v>周臣</v>
          </cell>
          <cell r="C25" t="str">
            <v>男</v>
          </cell>
          <cell r="D25" t="str">
            <v>中共党员</v>
          </cell>
          <cell r="E25" t="str">
            <v>会计</v>
          </cell>
          <cell r="F25" t="str">
            <v>431122********3612</v>
          </cell>
          <cell r="G25">
            <v>2679</v>
          </cell>
          <cell r="H25" t="str">
            <v>大月塘村</v>
          </cell>
          <cell r="I25" t="str">
            <v>139****8875</v>
          </cell>
          <cell r="J25" t="str">
            <v>农商行</v>
          </cell>
          <cell r="K25" t="str">
            <v>623090**********506</v>
          </cell>
        </row>
        <row r="26">
          <cell r="B26" t="str">
            <v>邓高培</v>
          </cell>
          <cell r="C26" t="str">
            <v>女</v>
          </cell>
          <cell r="D26" t="str">
            <v>群众</v>
          </cell>
          <cell r="E26" t="str">
            <v>妇联主席</v>
          </cell>
          <cell r="F26" t="str">
            <v>512226********1900</v>
          </cell>
          <cell r="G26">
            <v>2679</v>
          </cell>
          <cell r="H26" t="str">
            <v>大月塘村</v>
          </cell>
          <cell r="I26" t="str">
            <v>137****4109</v>
          </cell>
          <cell r="J26" t="str">
            <v>农商行</v>
          </cell>
          <cell r="K26" t="str">
            <v>623090**********639</v>
          </cell>
        </row>
        <row r="27">
          <cell r="B27" t="str">
            <v>王艳</v>
          </cell>
          <cell r="C27" t="str">
            <v>女</v>
          </cell>
          <cell r="D27" t="str">
            <v>群众</v>
          </cell>
          <cell r="E27" t="str">
            <v>村委委员</v>
          </cell>
          <cell r="F27" t="str">
            <v>431122********4526</v>
          </cell>
          <cell r="G27">
            <v>2679</v>
          </cell>
          <cell r="H27" t="str">
            <v>大月塘村</v>
          </cell>
          <cell r="I27" t="str">
            <v>182****5750</v>
          </cell>
          <cell r="J27" t="str">
            <v>农商行</v>
          </cell>
          <cell r="K27" t="str">
            <v>623090**********613</v>
          </cell>
        </row>
        <row r="28">
          <cell r="B28" t="str">
            <v>林社教</v>
          </cell>
          <cell r="C28" t="str">
            <v>男</v>
          </cell>
          <cell r="D28" t="str">
            <v>中共党员</v>
          </cell>
          <cell r="E28" t="str">
            <v>村主任</v>
          </cell>
          <cell r="F28" t="str">
            <v>432922********2453</v>
          </cell>
          <cell r="G28">
            <v>3445</v>
          </cell>
          <cell r="H28" t="str">
            <v>带家村</v>
          </cell>
          <cell r="I28" t="str">
            <v>137****7329</v>
          </cell>
          <cell r="J28" t="str">
            <v>农商行</v>
          </cell>
          <cell r="K28" t="str">
            <v>910422**********6011</v>
          </cell>
        </row>
        <row r="29">
          <cell r="B29" t="str">
            <v>林鹏昊</v>
          </cell>
          <cell r="C29" t="str">
            <v>男</v>
          </cell>
          <cell r="D29" t="str">
            <v>中共党员</v>
          </cell>
          <cell r="E29" t="str">
            <v>支书</v>
          </cell>
          <cell r="F29" t="str">
            <v>432922********2431</v>
          </cell>
          <cell r="G29">
            <v>3827</v>
          </cell>
          <cell r="H29" t="str">
            <v>带家村</v>
          </cell>
          <cell r="I29" t="str">
            <v>187****0783</v>
          </cell>
          <cell r="J29" t="str">
            <v>农商行</v>
          </cell>
          <cell r="K29" t="str">
            <v>623090**********635</v>
          </cell>
        </row>
        <row r="30">
          <cell r="B30" t="str">
            <v>郑云生</v>
          </cell>
          <cell r="C30" t="str">
            <v>男</v>
          </cell>
          <cell r="D30" t="str">
            <v>预备党员</v>
          </cell>
          <cell r="E30" t="str">
            <v>民生员</v>
          </cell>
          <cell r="F30" t="str">
            <v>432922********2411</v>
          </cell>
          <cell r="G30">
            <v>2679</v>
          </cell>
          <cell r="H30" t="str">
            <v>带家村</v>
          </cell>
          <cell r="I30" t="str">
            <v>188****1430</v>
          </cell>
          <cell r="J30" t="str">
            <v>农商行</v>
          </cell>
          <cell r="K30" t="str">
            <v>623090**********864</v>
          </cell>
        </row>
        <row r="31">
          <cell r="B31" t="str">
            <v>蒋友爱</v>
          </cell>
          <cell r="C31" t="str">
            <v>女</v>
          </cell>
          <cell r="D31" t="str">
            <v>群众</v>
          </cell>
          <cell r="E31" t="str">
            <v>村委委员</v>
          </cell>
          <cell r="F31" t="str">
            <v>432926********1123</v>
          </cell>
          <cell r="G31">
            <v>2679</v>
          </cell>
          <cell r="H31" t="str">
            <v>带家村</v>
          </cell>
          <cell r="I31" t="str">
            <v>173****9050</v>
          </cell>
          <cell r="J31" t="str">
            <v>农商行</v>
          </cell>
          <cell r="K31" t="str">
            <v>623090**********382</v>
          </cell>
        </row>
        <row r="32">
          <cell r="B32" t="str">
            <v>郑秀林</v>
          </cell>
          <cell r="C32" t="str">
            <v>女</v>
          </cell>
          <cell r="D32" t="str">
            <v>群众</v>
          </cell>
          <cell r="E32" t="str">
            <v>妇联主席</v>
          </cell>
          <cell r="F32" t="str">
            <v>432922********2422</v>
          </cell>
          <cell r="G32">
            <v>2679</v>
          </cell>
          <cell r="H32" t="str">
            <v>带家村</v>
          </cell>
          <cell r="I32" t="str">
            <v>156****3102</v>
          </cell>
          <cell r="J32" t="str">
            <v>农商行</v>
          </cell>
          <cell r="K32" t="str">
            <v>621519**********709</v>
          </cell>
        </row>
        <row r="33">
          <cell r="B33" t="str">
            <v>吕红民</v>
          </cell>
          <cell r="C33" t="str">
            <v>男</v>
          </cell>
          <cell r="D33" t="str">
            <v>中共党员</v>
          </cell>
          <cell r="E33" t="str">
            <v>支书兼主任</v>
          </cell>
          <cell r="F33" t="str">
            <v>431122********3632</v>
          </cell>
          <cell r="G33">
            <v>3827</v>
          </cell>
          <cell r="H33" t="str">
            <v>枫林村</v>
          </cell>
          <cell r="I33" t="str">
            <v>137****5171</v>
          </cell>
          <cell r="J33" t="str">
            <v>农商行</v>
          </cell>
          <cell r="K33" t="str">
            <v>623090**********591</v>
          </cell>
        </row>
        <row r="34">
          <cell r="B34" t="str">
            <v>吕松茂</v>
          </cell>
          <cell r="C34" t="str">
            <v>男</v>
          </cell>
          <cell r="D34" t="str">
            <v>中共党员</v>
          </cell>
          <cell r="E34" t="str">
            <v>副书记、纪检委员、民生员</v>
          </cell>
          <cell r="F34" t="str">
            <v>432922********3656</v>
          </cell>
          <cell r="G34">
            <v>2679</v>
          </cell>
          <cell r="H34" t="str">
            <v>枫林村</v>
          </cell>
          <cell r="I34" t="str">
            <v>180****6606</v>
          </cell>
          <cell r="J34" t="str">
            <v>农商行</v>
          </cell>
          <cell r="K34" t="str">
            <v>623090**********747</v>
          </cell>
        </row>
        <row r="35">
          <cell r="B35" t="str">
            <v>蒋红学</v>
          </cell>
          <cell r="C35" t="str">
            <v>男</v>
          </cell>
          <cell r="D35" t="str">
            <v>中共党员</v>
          </cell>
          <cell r="E35" t="str">
            <v>会计</v>
          </cell>
          <cell r="F35" t="str">
            <v>432922********2417</v>
          </cell>
          <cell r="G35">
            <v>2679</v>
          </cell>
          <cell r="H35" t="str">
            <v>枫林村</v>
          </cell>
          <cell r="I35" t="str">
            <v>138****4629</v>
          </cell>
          <cell r="J35" t="str">
            <v>农商行</v>
          </cell>
          <cell r="K35" t="str">
            <v>622169**********585</v>
          </cell>
        </row>
        <row r="36">
          <cell r="B36" t="str">
            <v>吕建凤</v>
          </cell>
          <cell r="C36" t="str">
            <v>女</v>
          </cell>
          <cell r="D36" t="str">
            <v>群众</v>
          </cell>
          <cell r="E36" t="str">
            <v>妇联主席</v>
          </cell>
          <cell r="F36" t="str">
            <v>432922********2423</v>
          </cell>
          <cell r="G36">
            <v>2679</v>
          </cell>
          <cell r="H36" t="str">
            <v>枫林村</v>
          </cell>
          <cell r="I36" t="str">
            <v>137****3628</v>
          </cell>
          <cell r="J36" t="str">
            <v>农商行</v>
          </cell>
          <cell r="K36" t="str">
            <v>623090**********873</v>
          </cell>
        </row>
        <row r="37">
          <cell r="B37" t="str">
            <v>林德胜</v>
          </cell>
          <cell r="C37" t="str">
            <v>男</v>
          </cell>
          <cell r="D37" t="str">
            <v>中共党员</v>
          </cell>
          <cell r="E37" t="str">
            <v>支书兼主任</v>
          </cell>
          <cell r="F37" t="str">
            <v>431122********0014</v>
          </cell>
          <cell r="G37">
            <v>3827</v>
          </cell>
          <cell r="H37" t="str">
            <v>甘庄村</v>
          </cell>
          <cell r="I37" t="str">
            <v>136****3112</v>
          </cell>
          <cell r="J37" t="str">
            <v>农商行</v>
          </cell>
          <cell r="K37" t="str">
            <v>810139**********1</v>
          </cell>
        </row>
        <row r="38">
          <cell r="B38" t="str">
            <v>周小伟</v>
          </cell>
          <cell r="C38" t="str">
            <v>男</v>
          </cell>
          <cell r="D38" t="str">
            <v>中共党员</v>
          </cell>
          <cell r="E38" t="str">
            <v>副书记、纪检委员</v>
          </cell>
          <cell r="F38" t="str">
            <v>432922********241X</v>
          </cell>
          <cell r="G38">
            <v>2679</v>
          </cell>
          <cell r="H38" t="str">
            <v>甘庄村</v>
          </cell>
          <cell r="I38" t="str">
            <v>135****8971</v>
          </cell>
          <cell r="J38" t="str">
            <v>农商行</v>
          </cell>
          <cell r="K38" t="str">
            <v>910422**********3011</v>
          </cell>
        </row>
        <row r="39">
          <cell r="B39" t="str">
            <v>林庚华</v>
          </cell>
          <cell r="C39" t="str">
            <v>男</v>
          </cell>
          <cell r="D39" t="str">
            <v>中共党员</v>
          </cell>
          <cell r="E39" t="str">
            <v>村会计</v>
          </cell>
          <cell r="F39" t="str">
            <v>432922********3653</v>
          </cell>
          <cell r="G39">
            <v>2679</v>
          </cell>
          <cell r="H39" t="str">
            <v>甘庄村</v>
          </cell>
          <cell r="I39" t="str">
            <v>188****0419</v>
          </cell>
          <cell r="J39" t="str">
            <v>农商行</v>
          </cell>
          <cell r="K39" t="str">
            <v>623090**********951</v>
          </cell>
        </row>
        <row r="40">
          <cell r="B40" t="str">
            <v>周启凤</v>
          </cell>
          <cell r="C40" t="str">
            <v>女</v>
          </cell>
          <cell r="D40" t="str">
            <v>群众</v>
          </cell>
          <cell r="E40" t="str">
            <v>妇联主席</v>
          </cell>
          <cell r="F40" t="str">
            <v>432922********2428</v>
          </cell>
          <cell r="G40">
            <v>2679</v>
          </cell>
          <cell r="H40" t="str">
            <v>甘庄村</v>
          </cell>
          <cell r="I40" t="str">
            <v>150****3533</v>
          </cell>
          <cell r="J40" t="str">
            <v>农商行</v>
          </cell>
          <cell r="K40" t="str">
            <v>621519**********225</v>
          </cell>
        </row>
        <row r="41">
          <cell r="B41" t="str">
            <v>林梅花</v>
          </cell>
          <cell r="C41" t="str">
            <v>女</v>
          </cell>
          <cell r="D41" t="str">
            <v>群众</v>
          </cell>
          <cell r="E41" t="str">
            <v>民生员</v>
          </cell>
          <cell r="F41" t="str">
            <v>431102********6385</v>
          </cell>
          <cell r="G41">
            <v>2679</v>
          </cell>
          <cell r="H41" t="str">
            <v>甘庄村</v>
          </cell>
          <cell r="I41" t="str">
            <v>138****9877</v>
          </cell>
          <cell r="J41" t="str">
            <v>农商行</v>
          </cell>
          <cell r="K41" t="str">
            <v>623090**********977</v>
          </cell>
        </row>
        <row r="42">
          <cell r="B42" t="str">
            <v>周中浩</v>
          </cell>
          <cell r="C42" t="str">
            <v>男</v>
          </cell>
          <cell r="D42" t="str">
            <v>中共党员</v>
          </cell>
          <cell r="E42" t="str">
            <v>民生员</v>
          </cell>
          <cell r="F42" t="str">
            <v>432922********2411</v>
          </cell>
          <cell r="G42">
            <v>2679</v>
          </cell>
          <cell r="H42" t="str">
            <v>滑石头村</v>
          </cell>
          <cell r="I42" t="str">
            <v>187****1077</v>
          </cell>
          <cell r="J42" t="str">
            <v>农商行</v>
          </cell>
          <cell r="K42" t="str">
            <v>910422**********3011</v>
          </cell>
        </row>
        <row r="43">
          <cell r="B43" t="str">
            <v>周艳芳</v>
          </cell>
          <cell r="C43" t="str">
            <v>女</v>
          </cell>
          <cell r="D43" t="str">
            <v>中共党员</v>
          </cell>
          <cell r="E43" t="str">
            <v>纪检委员</v>
          </cell>
          <cell r="F43" t="str">
            <v>431122********3625</v>
          </cell>
          <cell r="G43">
            <v>2679</v>
          </cell>
          <cell r="H43" t="str">
            <v>滑石头村</v>
          </cell>
          <cell r="I43" t="str">
            <v>182****5642</v>
          </cell>
          <cell r="J43" t="str">
            <v>农商行</v>
          </cell>
          <cell r="K43" t="str">
            <v>623090**********729</v>
          </cell>
        </row>
        <row r="44">
          <cell r="B44" t="str">
            <v>周文菊</v>
          </cell>
          <cell r="C44" t="str">
            <v>女</v>
          </cell>
          <cell r="D44" t="str">
            <v>群众</v>
          </cell>
          <cell r="E44" t="str">
            <v>会计</v>
          </cell>
          <cell r="F44" t="str">
            <v>432922********2420</v>
          </cell>
          <cell r="G44">
            <v>2679</v>
          </cell>
          <cell r="H44" t="str">
            <v>滑石头村</v>
          </cell>
          <cell r="I44" t="str">
            <v>187****0304</v>
          </cell>
          <cell r="J44" t="str">
            <v>农商行</v>
          </cell>
          <cell r="K44" t="str">
            <v>910422**********0011</v>
          </cell>
        </row>
        <row r="45">
          <cell r="B45" t="str">
            <v>蒋小兵</v>
          </cell>
          <cell r="C45" t="str">
            <v>男</v>
          </cell>
          <cell r="D45" t="str">
            <v>中共党员</v>
          </cell>
          <cell r="E45" t="str">
            <v>支书兼主任</v>
          </cell>
          <cell r="F45" t="str">
            <v>432922********3618</v>
          </cell>
          <cell r="G45">
            <v>4000</v>
          </cell>
          <cell r="H45" t="str">
            <v>金云村</v>
          </cell>
          <cell r="I45" t="str">
            <v>135****4975</v>
          </cell>
          <cell r="J45" t="str">
            <v>农商行</v>
          </cell>
          <cell r="K45" t="str">
            <v>910422**********3011</v>
          </cell>
        </row>
        <row r="46">
          <cell r="B46" t="str">
            <v>周凤丹</v>
          </cell>
          <cell r="C46" t="str">
            <v>女</v>
          </cell>
          <cell r="D46" t="str">
            <v>中共党员</v>
          </cell>
          <cell r="E46" t="str">
            <v>妇联主席</v>
          </cell>
          <cell r="F46" t="str">
            <v>452227********502X</v>
          </cell>
          <cell r="G46">
            <v>2800</v>
          </cell>
          <cell r="H46" t="str">
            <v>金云村</v>
          </cell>
          <cell r="I46" t="str">
            <v>138****7331</v>
          </cell>
          <cell r="J46" t="str">
            <v>农商行</v>
          </cell>
          <cell r="K46" t="str">
            <v>810139**********0</v>
          </cell>
        </row>
        <row r="47">
          <cell r="B47" t="str">
            <v>周小云</v>
          </cell>
          <cell r="C47" t="str">
            <v>男</v>
          </cell>
          <cell r="D47" t="str">
            <v>中共党员</v>
          </cell>
          <cell r="E47" t="str">
            <v>民生员</v>
          </cell>
          <cell r="F47" t="str">
            <v>432922********3617</v>
          </cell>
          <cell r="G47">
            <v>2800</v>
          </cell>
          <cell r="H47" t="str">
            <v>金云村</v>
          </cell>
          <cell r="I47" t="str">
            <v>188****6681</v>
          </cell>
          <cell r="J47" t="str">
            <v>农商行</v>
          </cell>
          <cell r="K47" t="str">
            <v>810139**********4</v>
          </cell>
        </row>
        <row r="48">
          <cell r="B48" t="str">
            <v>邓春云</v>
          </cell>
          <cell r="C48" t="str">
            <v>男</v>
          </cell>
          <cell r="D48" t="str">
            <v>中共党员</v>
          </cell>
          <cell r="E48" t="str">
            <v>会计</v>
          </cell>
          <cell r="F48" t="str">
            <v>432922********3639</v>
          </cell>
          <cell r="G48">
            <v>2800</v>
          </cell>
          <cell r="H48" t="str">
            <v>金云村</v>
          </cell>
          <cell r="I48" t="str">
            <v>136****9278</v>
          </cell>
          <cell r="J48" t="str">
            <v>农商行</v>
          </cell>
          <cell r="K48" t="str">
            <v>623090**********911</v>
          </cell>
        </row>
        <row r="49">
          <cell r="B49" t="str">
            <v>蒋超</v>
          </cell>
          <cell r="C49" t="str">
            <v>男</v>
          </cell>
          <cell r="D49" t="str">
            <v>中共党员</v>
          </cell>
          <cell r="E49" t="str">
            <v>支书兼主任</v>
          </cell>
          <cell r="F49" t="str">
            <v>431122********2914</v>
          </cell>
          <cell r="G49">
            <v>3827</v>
          </cell>
          <cell r="H49" t="str">
            <v>龙门口村</v>
          </cell>
          <cell r="I49" t="str">
            <v>187****2886</v>
          </cell>
          <cell r="J49" t="str">
            <v>农商行</v>
          </cell>
          <cell r="K49" t="str">
            <v>910422**********6011</v>
          </cell>
        </row>
        <row r="50">
          <cell r="B50" t="str">
            <v>蒋丽芳</v>
          </cell>
          <cell r="C50" t="str">
            <v>女</v>
          </cell>
          <cell r="D50" t="str">
            <v>中共党员</v>
          </cell>
          <cell r="E50" t="str">
            <v>妇联主席</v>
          </cell>
          <cell r="F50" t="str">
            <v>432922********2648</v>
          </cell>
          <cell r="G50">
            <v>2679</v>
          </cell>
          <cell r="H50" t="str">
            <v>龙门口村</v>
          </cell>
          <cell r="I50" t="str">
            <v>157****5918</v>
          </cell>
          <cell r="J50" t="str">
            <v>农商行</v>
          </cell>
          <cell r="K50" t="str">
            <v>623090**********339</v>
          </cell>
        </row>
        <row r="51">
          <cell r="B51" t="str">
            <v>蒋西跃</v>
          </cell>
          <cell r="C51" t="str">
            <v>男</v>
          </cell>
          <cell r="D51" t="str">
            <v>中共党员</v>
          </cell>
          <cell r="E51" t="str">
            <v>会计</v>
          </cell>
          <cell r="F51" t="str">
            <v>432922********3618</v>
          </cell>
          <cell r="G51">
            <v>2679</v>
          </cell>
          <cell r="H51" t="str">
            <v>龙门口村</v>
          </cell>
          <cell r="I51" t="str">
            <v>151****7079</v>
          </cell>
          <cell r="J51" t="str">
            <v>农商行</v>
          </cell>
          <cell r="K51" t="str">
            <v>910422**********0011</v>
          </cell>
        </row>
        <row r="52">
          <cell r="B52" t="str">
            <v>蒋国福</v>
          </cell>
          <cell r="C52" t="str">
            <v>男</v>
          </cell>
          <cell r="D52" t="str">
            <v>中共党员</v>
          </cell>
          <cell r="E52" t="str">
            <v>民生员</v>
          </cell>
          <cell r="F52" t="str">
            <v>432922********3619</v>
          </cell>
          <cell r="G52">
            <v>2679</v>
          </cell>
          <cell r="H52" t="str">
            <v>龙门口村</v>
          </cell>
          <cell r="I52" t="str">
            <v>180****5217</v>
          </cell>
          <cell r="J52" t="str">
            <v>农商行</v>
          </cell>
          <cell r="K52" t="str">
            <v>623090**********274</v>
          </cell>
        </row>
        <row r="53">
          <cell r="B53" t="str">
            <v>范金汉</v>
          </cell>
          <cell r="C53" t="str">
            <v>男</v>
          </cell>
          <cell r="D53" t="str">
            <v>中共党员</v>
          </cell>
          <cell r="E53" t="str">
            <v>会计</v>
          </cell>
          <cell r="F53" t="str">
            <v>432922********3613</v>
          </cell>
          <cell r="G53">
            <v>2679</v>
          </cell>
          <cell r="H53" t="str">
            <v>坪埠头村</v>
          </cell>
          <cell r="I53" t="str">
            <v>153****4471</v>
          </cell>
          <cell r="J53" t="str">
            <v>农商行</v>
          </cell>
          <cell r="K53" t="str">
            <v>910422**********6011</v>
          </cell>
        </row>
        <row r="54">
          <cell r="B54" t="str">
            <v>伍井娥</v>
          </cell>
          <cell r="C54" t="str">
            <v>女</v>
          </cell>
          <cell r="D54" t="str">
            <v>中共党员</v>
          </cell>
          <cell r="E54" t="str">
            <v>民生员</v>
          </cell>
          <cell r="F54" t="str">
            <v>432922********2221</v>
          </cell>
          <cell r="G54">
            <v>2679</v>
          </cell>
          <cell r="H54" t="str">
            <v>坪埠头村</v>
          </cell>
          <cell r="I54" t="str">
            <v>187****6891</v>
          </cell>
          <cell r="J54" t="str">
            <v>农商行</v>
          </cell>
          <cell r="K54" t="str">
            <v>910422**********3011</v>
          </cell>
        </row>
        <row r="55">
          <cell r="B55" t="str">
            <v>唐海纯</v>
          </cell>
          <cell r="C55" t="str">
            <v>女</v>
          </cell>
          <cell r="D55" t="str">
            <v>群众</v>
          </cell>
          <cell r="E55" t="str">
            <v>妇联主席</v>
          </cell>
          <cell r="F55" t="str">
            <v>432922********3628</v>
          </cell>
          <cell r="G55">
            <v>2679</v>
          </cell>
          <cell r="H55" t="str">
            <v>坪埠头村</v>
          </cell>
          <cell r="I55" t="str">
            <v>137****8865</v>
          </cell>
          <cell r="J55" t="str">
            <v>农商行</v>
          </cell>
          <cell r="K55" t="str">
            <v>623090**********370</v>
          </cell>
        </row>
        <row r="56">
          <cell r="B56" t="str">
            <v>唐小燕</v>
          </cell>
          <cell r="C56" t="str">
            <v>女</v>
          </cell>
          <cell r="D56" t="str">
            <v>中共党员</v>
          </cell>
          <cell r="E56" t="str">
            <v>支书兼主任</v>
          </cell>
          <cell r="F56" t="str">
            <v>432922********3621</v>
          </cell>
          <cell r="G56">
            <v>3827</v>
          </cell>
          <cell r="H56" t="str">
            <v>三吉村</v>
          </cell>
          <cell r="I56" t="str">
            <v>139****4348</v>
          </cell>
          <cell r="J56" t="str">
            <v>农商行</v>
          </cell>
          <cell r="K56" t="str">
            <v>910422**********8011</v>
          </cell>
        </row>
        <row r="57">
          <cell r="B57" t="str">
            <v>刘志贤</v>
          </cell>
          <cell r="C57" t="str">
            <v>男</v>
          </cell>
          <cell r="D57" t="str">
            <v>中共党员</v>
          </cell>
          <cell r="E57" t="str">
            <v>会计</v>
          </cell>
          <cell r="F57" t="str">
            <v>432922********3632</v>
          </cell>
          <cell r="G57">
            <v>2679</v>
          </cell>
          <cell r="H57" t="str">
            <v>三吉村</v>
          </cell>
          <cell r="I57" t="str">
            <v>138****5373</v>
          </cell>
          <cell r="J57" t="str">
            <v>农商行</v>
          </cell>
          <cell r="K57" t="str">
            <v>623090**********661</v>
          </cell>
        </row>
        <row r="58">
          <cell r="B58" t="str">
            <v>唐小华</v>
          </cell>
          <cell r="C58" t="str">
            <v>男</v>
          </cell>
          <cell r="D58" t="str">
            <v>群众</v>
          </cell>
          <cell r="E58" t="str">
            <v>民生员</v>
          </cell>
          <cell r="F58" t="str">
            <v>432922********3613</v>
          </cell>
          <cell r="G58">
            <v>2679</v>
          </cell>
          <cell r="H58" t="str">
            <v>三吉村</v>
          </cell>
          <cell r="I58" t="str">
            <v>175****1816</v>
          </cell>
          <cell r="J58" t="str">
            <v>农商行</v>
          </cell>
          <cell r="K58" t="str">
            <v>810139**********7</v>
          </cell>
        </row>
        <row r="59">
          <cell r="B59" t="str">
            <v>荣莎</v>
          </cell>
          <cell r="C59" t="str">
            <v>女</v>
          </cell>
          <cell r="D59" t="str">
            <v>群众</v>
          </cell>
          <cell r="E59" t="str">
            <v>乡村振兴专干</v>
          </cell>
          <cell r="F59" t="str">
            <v>431122********0065</v>
          </cell>
          <cell r="G59">
            <v>2679</v>
          </cell>
          <cell r="H59" t="str">
            <v>三吉村</v>
          </cell>
          <cell r="I59" t="str">
            <v>183****5370</v>
          </cell>
          <cell r="J59" t="str">
            <v>农商行</v>
          </cell>
          <cell r="K59" t="str">
            <v>623090**********446</v>
          </cell>
        </row>
        <row r="60">
          <cell r="B60" t="str">
            <v>吴林丽</v>
          </cell>
          <cell r="C60" t="str">
            <v>女</v>
          </cell>
          <cell r="D60" t="str">
            <v>群众</v>
          </cell>
          <cell r="E60" t="str">
            <v>妇联主席</v>
          </cell>
          <cell r="F60" t="str">
            <v>532328********0524</v>
          </cell>
          <cell r="G60">
            <v>2679</v>
          </cell>
          <cell r="H60" t="str">
            <v>三吉村</v>
          </cell>
          <cell r="I60" t="str">
            <v>159****9200</v>
          </cell>
          <cell r="J60" t="str">
            <v>农商行</v>
          </cell>
          <cell r="K60" t="str">
            <v>623090**********604</v>
          </cell>
        </row>
        <row r="61">
          <cell r="B61" t="str">
            <v>荣业科</v>
          </cell>
          <cell r="C61" t="str">
            <v>男</v>
          </cell>
          <cell r="D61" t="str">
            <v>中共党员</v>
          </cell>
          <cell r="E61" t="str">
            <v>支书兼主任</v>
          </cell>
          <cell r="F61" t="str">
            <v>432922********361X</v>
          </cell>
          <cell r="G61">
            <v>3827</v>
          </cell>
          <cell r="H61" t="str">
            <v>狮子铺村</v>
          </cell>
          <cell r="I61" t="str">
            <v>138****4669</v>
          </cell>
          <cell r="J61" t="str">
            <v>农商行</v>
          </cell>
          <cell r="K61" t="str">
            <v>623090**********521</v>
          </cell>
        </row>
        <row r="62">
          <cell r="B62" t="str">
            <v>蔡建龙</v>
          </cell>
          <cell r="C62" t="str">
            <v>男</v>
          </cell>
          <cell r="D62" t="str">
            <v>中共党员</v>
          </cell>
          <cell r="E62" t="str">
            <v>副书记、纪检委员</v>
          </cell>
          <cell r="F62" t="str">
            <v>432922********3639</v>
          </cell>
          <cell r="G62">
            <v>2679</v>
          </cell>
          <cell r="H62" t="str">
            <v>狮子铺村</v>
          </cell>
          <cell r="I62" t="str">
            <v>138****8688</v>
          </cell>
          <cell r="J62" t="str">
            <v>农商行</v>
          </cell>
          <cell r="K62" t="str">
            <v>623090**********914</v>
          </cell>
        </row>
        <row r="63">
          <cell r="B63" t="str">
            <v>荣培玉</v>
          </cell>
          <cell r="C63" t="str">
            <v>男</v>
          </cell>
          <cell r="D63" t="str">
            <v>中共党员</v>
          </cell>
          <cell r="E63" t="str">
            <v>会计</v>
          </cell>
          <cell r="F63" t="str">
            <v>432922********3614</v>
          </cell>
          <cell r="G63">
            <v>2679</v>
          </cell>
          <cell r="H63" t="str">
            <v>狮子铺村</v>
          </cell>
          <cell r="I63" t="str">
            <v>138****9474</v>
          </cell>
          <cell r="J63" t="str">
            <v>农商行</v>
          </cell>
          <cell r="K63" t="str">
            <v>910422**********3011</v>
          </cell>
        </row>
        <row r="64">
          <cell r="B64" t="str">
            <v>荣辉</v>
          </cell>
          <cell r="C64" t="str">
            <v>男</v>
          </cell>
          <cell r="D64" t="str">
            <v>中共党员</v>
          </cell>
          <cell r="E64" t="str">
            <v>民生员</v>
          </cell>
          <cell r="F64" t="str">
            <v>431122********361X</v>
          </cell>
          <cell r="G64">
            <v>2679</v>
          </cell>
          <cell r="H64" t="str">
            <v>狮子铺村</v>
          </cell>
          <cell r="I64" t="str">
            <v>158****0981</v>
          </cell>
          <cell r="J64" t="str">
            <v>农商行</v>
          </cell>
          <cell r="K64" t="str">
            <v>810139**********0</v>
          </cell>
        </row>
        <row r="65">
          <cell r="B65" t="str">
            <v>荣素鸾</v>
          </cell>
          <cell r="C65" t="str">
            <v>女</v>
          </cell>
          <cell r="D65" t="str">
            <v>群众</v>
          </cell>
          <cell r="E65" t="str">
            <v>妇联主席</v>
          </cell>
          <cell r="F65" t="str">
            <v>432922********3624</v>
          </cell>
          <cell r="G65">
            <v>2679</v>
          </cell>
          <cell r="H65" t="str">
            <v>狮子铺村</v>
          </cell>
          <cell r="I65" t="str">
            <v>181****7356</v>
          </cell>
          <cell r="J65" t="str">
            <v>农商行</v>
          </cell>
          <cell r="K65" t="str">
            <v>910422**********0011</v>
          </cell>
        </row>
        <row r="66">
          <cell r="B66" t="str">
            <v>周国华</v>
          </cell>
          <cell r="C66" t="str">
            <v>男</v>
          </cell>
          <cell r="D66" t="str">
            <v>中共党员</v>
          </cell>
          <cell r="E66" t="str">
            <v>支书兼主任</v>
          </cell>
          <cell r="F66" t="str">
            <v>432922********2415</v>
          </cell>
          <cell r="G66">
            <v>3827</v>
          </cell>
          <cell r="H66" t="str">
            <v>石塘村</v>
          </cell>
          <cell r="I66" t="str">
            <v>139****1503</v>
          </cell>
          <cell r="J66" t="str">
            <v>农商行</v>
          </cell>
          <cell r="K66" t="str">
            <v>910422**********0011</v>
          </cell>
        </row>
        <row r="67">
          <cell r="B67" t="str">
            <v>周红向</v>
          </cell>
          <cell r="C67" t="str">
            <v>女</v>
          </cell>
          <cell r="D67" t="str">
            <v>中共党员</v>
          </cell>
          <cell r="E67" t="str">
            <v>妇联主席</v>
          </cell>
          <cell r="F67" t="str">
            <v>432922********2420</v>
          </cell>
          <cell r="G67">
            <v>2679</v>
          </cell>
          <cell r="H67" t="str">
            <v>石塘村</v>
          </cell>
          <cell r="I67" t="str">
            <v>138****6462</v>
          </cell>
          <cell r="J67" t="str">
            <v>农商行</v>
          </cell>
          <cell r="K67" t="str">
            <v>910422**********3011</v>
          </cell>
        </row>
        <row r="68">
          <cell r="B68" t="str">
            <v>周群峰</v>
          </cell>
          <cell r="C68" t="str">
            <v>男</v>
          </cell>
          <cell r="D68" t="str">
            <v>中共党员</v>
          </cell>
          <cell r="E68" t="str">
            <v>会计</v>
          </cell>
          <cell r="F68" t="str">
            <v>431122********3617</v>
          </cell>
          <cell r="G68">
            <v>2679</v>
          </cell>
          <cell r="H68" t="str">
            <v>石塘村</v>
          </cell>
          <cell r="I68" t="str">
            <v>176****1117</v>
          </cell>
          <cell r="J68" t="str">
            <v>农商行</v>
          </cell>
          <cell r="K68" t="str">
            <v>623090**********754</v>
          </cell>
        </row>
        <row r="69">
          <cell r="B69" t="str">
            <v>蒋于平</v>
          </cell>
          <cell r="C69" t="str">
            <v>女</v>
          </cell>
          <cell r="D69" t="str">
            <v>群众</v>
          </cell>
          <cell r="E69" t="str">
            <v>村委委员</v>
          </cell>
          <cell r="F69" t="str">
            <v>432922********2442</v>
          </cell>
          <cell r="G69">
            <v>2679</v>
          </cell>
          <cell r="H69" t="str">
            <v>石塘村</v>
          </cell>
          <cell r="I69" t="str">
            <v>151****7108</v>
          </cell>
          <cell r="J69" t="str">
            <v>农商行</v>
          </cell>
          <cell r="K69" t="str">
            <v>623090**********016</v>
          </cell>
        </row>
        <row r="70">
          <cell r="B70" t="str">
            <v>荣亚波</v>
          </cell>
          <cell r="C70" t="str">
            <v>男</v>
          </cell>
          <cell r="D70" t="str">
            <v>中共党员</v>
          </cell>
          <cell r="E70" t="str">
            <v>支书兼主任</v>
          </cell>
          <cell r="F70" t="str">
            <v>432922********3612</v>
          </cell>
          <cell r="G70">
            <v>3827</v>
          </cell>
          <cell r="H70" t="str">
            <v>寿竹塘村</v>
          </cell>
          <cell r="I70" t="str">
            <v>136****3665</v>
          </cell>
          <cell r="J70" t="str">
            <v>农商行</v>
          </cell>
          <cell r="K70" t="str">
            <v>910422**********1011</v>
          </cell>
        </row>
        <row r="71">
          <cell r="B71" t="str">
            <v>唐金艳</v>
          </cell>
          <cell r="C71" t="str">
            <v>女</v>
          </cell>
          <cell r="D71" t="str">
            <v>中共党员</v>
          </cell>
          <cell r="E71" t="str">
            <v>妇联主席</v>
          </cell>
          <cell r="F71" t="str">
            <v>432922********3622</v>
          </cell>
          <cell r="G71">
            <v>2679</v>
          </cell>
          <cell r="H71" t="str">
            <v>寿竹塘村</v>
          </cell>
          <cell r="I71" t="str">
            <v>152****8584</v>
          </cell>
          <cell r="J71" t="str">
            <v>农商行</v>
          </cell>
          <cell r="K71" t="str">
            <v>910422**********8011</v>
          </cell>
        </row>
        <row r="72">
          <cell r="B72" t="str">
            <v>刘满华</v>
          </cell>
          <cell r="C72" t="str">
            <v>男</v>
          </cell>
          <cell r="D72" t="str">
            <v>群众</v>
          </cell>
          <cell r="E72" t="str">
            <v>村委委员</v>
          </cell>
          <cell r="F72" t="str">
            <v>432922********3633</v>
          </cell>
          <cell r="G72">
            <v>2679</v>
          </cell>
          <cell r="H72" t="str">
            <v>寿竹塘村</v>
          </cell>
          <cell r="I72" t="str">
            <v>152****2388</v>
          </cell>
          <cell r="J72" t="str">
            <v>农商行</v>
          </cell>
          <cell r="K72" t="str">
            <v>623090**********673</v>
          </cell>
        </row>
        <row r="73">
          <cell r="B73" t="str">
            <v>蔡亚智</v>
          </cell>
          <cell r="C73" t="str">
            <v>男</v>
          </cell>
          <cell r="D73" t="str">
            <v>中共党员</v>
          </cell>
          <cell r="E73" t="str">
            <v>会计</v>
          </cell>
          <cell r="F73" t="str">
            <v>432922********3611</v>
          </cell>
          <cell r="G73">
            <v>2679</v>
          </cell>
          <cell r="H73" t="str">
            <v>寿竹塘村</v>
          </cell>
          <cell r="I73" t="str">
            <v>178****7568</v>
          </cell>
          <cell r="J73" t="str">
            <v>农商行</v>
          </cell>
          <cell r="K73" t="str">
            <v>621539**********743</v>
          </cell>
        </row>
        <row r="74">
          <cell r="B74" t="str">
            <v>王军备</v>
          </cell>
          <cell r="C74" t="str">
            <v>男</v>
          </cell>
          <cell r="D74" t="str">
            <v>中共党员</v>
          </cell>
          <cell r="E74" t="str">
            <v>支书兼主任</v>
          </cell>
          <cell r="F74" t="str">
            <v>432922********2416</v>
          </cell>
          <cell r="G74">
            <v>3827</v>
          </cell>
          <cell r="H74" t="str">
            <v>望明村</v>
          </cell>
          <cell r="I74" t="str">
            <v>137****6213</v>
          </cell>
          <cell r="J74" t="str">
            <v>农商行</v>
          </cell>
          <cell r="K74" t="str">
            <v>623090**********908</v>
          </cell>
        </row>
        <row r="75">
          <cell r="B75" t="str">
            <v>王宝石</v>
          </cell>
          <cell r="C75" t="str">
            <v>男</v>
          </cell>
          <cell r="D75" t="str">
            <v>预备党员</v>
          </cell>
          <cell r="E75" t="str">
            <v>会计、民生员</v>
          </cell>
          <cell r="F75" t="str">
            <v>432922********2414</v>
          </cell>
          <cell r="G75">
            <v>2679</v>
          </cell>
          <cell r="H75" t="str">
            <v>望明村</v>
          </cell>
          <cell r="I75" t="str">
            <v>131****3650</v>
          </cell>
          <cell r="J75" t="str">
            <v>农商行</v>
          </cell>
          <cell r="K75" t="str">
            <v>623090**********233</v>
          </cell>
        </row>
        <row r="76">
          <cell r="B76" t="str">
            <v>王美云</v>
          </cell>
          <cell r="C76" t="str">
            <v>女</v>
          </cell>
          <cell r="D76" t="str">
            <v>群众</v>
          </cell>
          <cell r="E76" t="str">
            <v>妇联主席</v>
          </cell>
          <cell r="F76" t="str">
            <v>432922********3621</v>
          </cell>
          <cell r="G76">
            <v>2679</v>
          </cell>
          <cell r="H76" t="str">
            <v>望明村</v>
          </cell>
          <cell r="I76" t="str">
            <v>151****3531</v>
          </cell>
          <cell r="J76" t="str">
            <v>农商行</v>
          </cell>
          <cell r="K76" t="str">
            <v>623090**********114</v>
          </cell>
        </row>
        <row r="77">
          <cell r="B77" t="str">
            <v>王倍军</v>
          </cell>
          <cell r="C77" t="str">
            <v>男</v>
          </cell>
          <cell r="D77" t="str">
            <v>群众</v>
          </cell>
          <cell r="E77" t="str">
            <v>村委委员</v>
          </cell>
          <cell r="F77" t="str">
            <v>432922********2415</v>
          </cell>
          <cell r="G77">
            <v>2679</v>
          </cell>
          <cell r="H77" t="str">
            <v>望明村</v>
          </cell>
          <cell r="I77" t="str">
            <v>153****0191</v>
          </cell>
          <cell r="J77" t="str">
            <v>农商行</v>
          </cell>
          <cell r="K77" t="str">
            <v>623090**********674</v>
          </cell>
        </row>
        <row r="78">
          <cell r="B78" t="str">
            <v>李三云</v>
          </cell>
          <cell r="C78" t="str">
            <v>女</v>
          </cell>
          <cell r="D78" t="str">
            <v>群众</v>
          </cell>
          <cell r="E78" t="str">
            <v>妇联主席</v>
          </cell>
          <cell r="F78" t="str">
            <v>432922********6420</v>
          </cell>
          <cell r="G78">
            <v>2679</v>
          </cell>
          <cell r="H78" t="str">
            <v>文堂居委会</v>
          </cell>
          <cell r="I78" t="str">
            <v>139****8242</v>
          </cell>
          <cell r="J78" t="str">
            <v>农商行</v>
          </cell>
          <cell r="K78" t="str">
            <v>910422**********0011</v>
          </cell>
        </row>
        <row r="79">
          <cell r="B79" t="str">
            <v>程群喜</v>
          </cell>
          <cell r="C79" t="str">
            <v>男</v>
          </cell>
          <cell r="D79" t="str">
            <v>中共党员</v>
          </cell>
          <cell r="E79" t="str">
            <v>村会计</v>
          </cell>
          <cell r="F79" t="str">
            <v>431122********3612</v>
          </cell>
          <cell r="G79">
            <v>2679</v>
          </cell>
          <cell r="H79" t="str">
            <v>文堂居委会</v>
          </cell>
          <cell r="I79" t="str">
            <v>152****8566</v>
          </cell>
          <cell r="J79" t="str">
            <v>农商行</v>
          </cell>
          <cell r="K79" t="str">
            <v>623090**********773</v>
          </cell>
        </row>
        <row r="80">
          <cell r="B80" t="str">
            <v>周辉辉</v>
          </cell>
          <cell r="C80" t="str">
            <v>男</v>
          </cell>
          <cell r="D80" t="str">
            <v>群众</v>
          </cell>
          <cell r="E80" t="str">
            <v>民生员</v>
          </cell>
          <cell r="F80" t="str">
            <v>431122********3695</v>
          </cell>
          <cell r="G80">
            <v>2679</v>
          </cell>
          <cell r="H80" t="str">
            <v>文堂居委会</v>
          </cell>
          <cell r="I80" t="str">
            <v>187****0137</v>
          </cell>
          <cell r="J80" t="str">
            <v>农商行</v>
          </cell>
          <cell r="K80" t="str">
            <v>621539**********393</v>
          </cell>
        </row>
        <row r="81">
          <cell r="B81" t="str">
            <v>周玉华</v>
          </cell>
          <cell r="C81" t="str">
            <v>女</v>
          </cell>
          <cell r="D81" t="str">
            <v>群众</v>
          </cell>
          <cell r="E81" t="str">
            <v>乡村振兴专干</v>
          </cell>
          <cell r="F81" t="str">
            <v>432922********3268</v>
          </cell>
          <cell r="G81">
            <v>2679</v>
          </cell>
          <cell r="H81" t="str">
            <v>文堂居委会</v>
          </cell>
          <cell r="I81" t="str">
            <v>158****1659</v>
          </cell>
          <cell r="J81" t="str">
            <v>农商行</v>
          </cell>
          <cell r="K81" t="str">
            <v>621539**********728</v>
          </cell>
        </row>
        <row r="82">
          <cell r="B82" t="str">
            <v>周威宇</v>
          </cell>
          <cell r="C82" t="str">
            <v>男</v>
          </cell>
          <cell r="D82" t="str">
            <v>中共党员</v>
          </cell>
          <cell r="E82" t="str">
            <v>支书</v>
          </cell>
          <cell r="F82" t="str">
            <v>431122********3612</v>
          </cell>
          <cell r="G82">
            <v>3827</v>
          </cell>
          <cell r="H82" t="str">
            <v>湘前村</v>
          </cell>
          <cell r="I82" t="str">
            <v>185****5208</v>
          </cell>
          <cell r="J82" t="str">
            <v>农商行</v>
          </cell>
          <cell r="K82" t="str">
            <v>623090**********680</v>
          </cell>
        </row>
        <row r="83">
          <cell r="B83" t="str">
            <v>周小平</v>
          </cell>
          <cell r="C83" t="str">
            <v>男</v>
          </cell>
          <cell r="D83" t="str">
            <v>中共党员</v>
          </cell>
          <cell r="E83" t="str">
            <v>村主任</v>
          </cell>
          <cell r="F83" t="str">
            <v>432922********3636</v>
          </cell>
          <cell r="G83">
            <v>3445</v>
          </cell>
          <cell r="H83" t="str">
            <v>湘前村</v>
          </cell>
          <cell r="I83" t="str">
            <v>136****3613</v>
          </cell>
          <cell r="J83" t="str">
            <v>农商行</v>
          </cell>
          <cell r="K83" t="str">
            <v>910422**********1011</v>
          </cell>
        </row>
        <row r="84">
          <cell r="B84" t="str">
            <v>周卫荣</v>
          </cell>
          <cell r="C84" t="str">
            <v>男</v>
          </cell>
          <cell r="D84" t="str">
            <v>中共党员</v>
          </cell>
          <cell r="E84" t="str">
            <v>会计</v>
          </cell>
          <cell r="F84" t="str">
            <v>432922********3610</v>
          </cell>
          <cell r="G84">
            <v>2679</v>
          </cell>
          <cell r="H84" t="str">
            <v>湘前村</v>
          </cell>
          <cell r="I84" t="str">
            <v>137****7807</v>
          </cell>
          <cell r="J84" t="str">
            <v>农商行</v>
          </cell>
          <cell r="K84" t="str">
            <v>910422**********7011</v>
          </cell>
        </row>
        <row r="85">
          <cell r="B85" t="str">
            <v>周锦明</v>
          </cell>
          <cell r="C85" t="str">
            <v>男</v>
          </cell>
          <cell r="D85" t="str">
            <v>群众</v>
          </cell>
          <cell r="E85" t="str">
            <v>民生员、村主任助理</v>
          </cell>
          <cell r="F85" t="str">
            <v>432922********3618</v>
          </cell>
          <cell r="G85">
            <v>2679</v>
          </cell>
          <cell r="H85" t="str">
            <v>湘前村</v>
          </cell>
          <cell r="I85" t="str">
            <v>139****2542</v>
          </cell>
          <cell r="J85" t="str">
            <v>农商行</v>
          </cell>
          <cell r="K85" t="str">
            <v>810139**********7</v>
          </cell>
        </row>
        <row r="86">
          <cell r="B86" t="str">
            <v>唐桂兰</v>
          </cell>
          <cell r="C86" t="str">
            <v>女</v>
          </cell>
          <cell r="D86" t="str">
            <v>中共党员</v>
          </cell>
          <cell r="E86" t="str">
            <v>妇联主席</v>
          </cell>
          <cell r="F86" t="str">
            <v>432922********3625</v>
          </cell>
          <cell r="G86">
            <v>2679</v>
          </cell>
          <cell r="H86" t="str">
            <v>湘前村</v>
          </cell>
          <cell r="I86" t="str">
            <v>159****2138</v>
          </cell>
          <cell r="J86" t="str">
            <v>农商行</v>
          </cell>
          <cell r="K86" t="str">
            <v>910422**********2011</v>
          </cell>
        </row>
        <row r="87">
          <cell r="B87" t="str">
            <v>周大峰</v>
          </cell>
          <cell r="C87" t="str">
            <v>男</v>
          </cell>
          <cell r="D87" t="str">
            <v>中共党员</v>
          </cell>
          <cell r="E87" t="str">
            <v>支书兼主任</v>
          </cell>
          <cell r="F87" t="str">
            <v>432922********3610</v>
          </cell>
          <cell r="G87">
            <v>3827</v>
          </cell>
          <cell r="H87" t="str">
            <v>兴隆居委会</v>
          </cell>
          <cell r="I87" t="str">
            <v>151****2679</v>
          </cell>
          <cell r="J87" t="str">
            <v>农商行</v>
          </cell>
          <cell r="K87" t="str">
            <v>910422**********6011</v>
          </cell>
        </row>
        <row r="88">
          <cell r="B88" t="str">
            <v>周大新</v>
          </cell>
          <cell r="C88" t="str">
            <v>男</v>
          </cell>
          <cell r="D88" t="str">
            <v>中共党员</v>
          </cell>
          <cell r="E88" t="str">
            <v>副书记、纪检委员</v>
          </cell>
          <cell r="F88" t="str">
            <v>432922********3618</v>
          </cell>
          <cell r="G88">
            <v>2679</v>
          </cell>
          <cell r="H88" t="str">
            <v>兴隆居委会</v>
          </cell>
          <cell r="I88" t="str">
            <v>182****7108</v>
          </cell>
          <cell r="J88" t="str">
            <v>农商行</v>
          </cell>
          <cell r="K88" t="str">
            <v>623090**********847</v>
          </cell>
        </row>
        <row r="89">
          <cell r="B89" t="str">
            <v>周爱凤</v>
          </cell>
          <cell r="C89" t="str">
            <v>女</v>
          </cell>
          <cell r="D89" t="str">
            <v>中共党员</v>
          </cell>
          <cell r="E89" t="str">
            <v>妇联主席</v>
          </cell>
          <cell r="F89" t="str">
            <v>432922********3668</v>
          </cell>
          <cell r="G89">
            <v>2679</v>
          </cell>
          <cell r="H89" t="str">
            <v>兴隆居委会</v>
          </cell>
          <cell r="I89" t="str">
            <v>134****5758</v>
          </cell>
          <cell r="J89" t="str">
            <v>农商行</v>
          </cell>
          <cell r="K89" t="str">
            <v>910422**********3011</v>
          </cell>
        </row>
        <row r="90">
          <cell r="B90" t="str">
            <v>程秋华</v>
          </cell>
          <cell r="C90" t="str">
            <v>男</v>
          </cell>
          <cell r="D90" t="str">
            <v>中共党员</v>
          </cell>
          <cell r="E90" t="str">
            <v>会计</v>
          </cell>
          <cell r="F90" t="str">
            <v>431122********3617</v>
          </cell>
          <cell r="G90">
            <v>2679</v>
          </cell>
          <cell r="H90" t="str">
            <v>兴隆居委会</v>
          </cell>
          <cell r="I90" t="str">
            <v>151****1058</v>
          </cell>
          <cell r="J90" t="str">
            <v>农商行</v>
          </cell>
          <cell r="K90" t="str">
            <v>623090**********479</v>
          </cell>
        </row>
      </sheetData>
      <sheetData sheetId="1">
        <row r="3">
          <cell r="B3" t="str">
            <v>姓名</v>
          </cell>
          <cell r="C3" t="str">
            <v>性别</v>
          </cell>
          <cell r="D3" t="str">
            <v>政治面貌</v>
          </cell>
          <cell r="E3" t="str">
            <v>职务</v>
          </cell>
          <cell r="F3" t="str">
            <v>身份证号</v>
          </cell>
          <cell r="G3" t="str">
            <v>任职
年限</v>
          </cell>
          <cell r="H3" t="str">
            <v>金额（元）</v>
          </cell>
          <cell r="I3" t="str">
            <v>村（社区）</v>
          </cell>
          <cell r="J3" t="str">
            <v>组别</v>
          </cell>
          <cell r="K3" t="str">
            <v>联系电话</v>
          </cell>
          <cell r="L3" t="str">
            <v>开户银行</v>
          </cell>
          <cell r="M3" t="str">
            <v>银行卡号</v>
          </cell>
        </row>
        <row r="4">
          <cell r="B4" t="str">
            <v>荣楚云</v>
          </cell>
          <cell r="C4" t="str">
            <v>男</v>
          </cell>
          <cell r="D4" t="str">
            <v>中共党员</v>
          </cell>
          <cell r="E4" t="str">
            <v>会计</v>
          </cell>
          <cell r="F4" t="str">
            <v>432922********3630</v>
          </cell>
          <cell r="G4">
            <v>16</v>
          </cell>
          <cell r="H4">
            <v>250</v>
          </cell>
          <cell r="I4" t="str">
            <v>白滩河村</v>
          </cell>
          <cell r="J4">
            <v>7</v>
          </cell>
          <cell r="K4" t="str">
            <v>158****7057</v>
          </cell>
          <cell r="L4" t="str">
            <v>农商行</v>
          </cell>
          <cell r="M4" t="str">
            <v>910422**********0011</v>
          </cell>
        </row>
        <row r="5">
          <cell r="B5" t="str">
            <v>荣冬玉</v>
          </cell>
          <cell r="C5" t="str">
            <v>女</v>
          </cell>
          <cell r="D5" t="str">
            <v>中共党员</v>
          </cell>
          <cell r="E5" t="str">
            <v>支书</v>
          </cell>
          <cell r="F5" t="str">
            <v>432922********002X</v>
          </cell>
          <cell r="G5">
            <v>26</v>
          </cell>
          <cell r="H5">
            <v>280</v>
          </cell>
          <cell r="I5" t="str">
            <v>白滩河村</v>
          </cell>
          <cell r="J5">
            <v>7</v>
          </cell>
          <cell r="K5" t="str">
            <v>134****9498</v>
          </cell>
          <cell r="L5" t="str">
            <v>农商行</v>
          </cell>
          <cell r="M5" t="str">
            <v>810139**********1</v>
          </cell>
        </row>
        <row r="6">
          <cell r="B6" t="str">
            <v>荣灿良</v>
          </cell>
          <cell r="C6" t="str">
            <v>男</v>
          </cell>
          <cell r="D6" t="str">
            <v>中共党员</v>
          </cell>
          <cell r="E6" t="str">
            <v>支书</v>
          </cell>
          <cell r="F6" t="str">
            <v>432922********3630</v>
          </cell>
          <cell r="G6">
            <v>18</v>
          </cell>
          <cell r="H6">
            <v>260</v>
          </cell>
          <cell r="I6" t="str">
            <v>白滩河村</v>
          </cell>
          <cell r="J6">
            <v>8</v>
          </cell>
          <cell r="K6" t="str">
            <v>182****0389</v>
          </cell>
          <cell r="L6" t="str">
            <v>农商行</v>
          </cell>
          <cell r="M6" t="str">
            <v>910422**********0011</v>
          </cell>
        </row>
        <row r="7">
          <cell r="B7" t="str">
            <v>蒋素荣</v>
          </cell>
          <cell r="C7" t="str">
            <v>女</v>
          </cell>
          <cell r="D7" t="str">
            <v>中共党员</v>
          </cell>
          <cell r="E7" t="str">
            <v>支书</v>
          </cell>
          <cell r="F7" t="str">
            <v>432922********3629</v>
          </cell>
          <cell r="G7">
            <v>23</v>
          </cell>
          <cell r="H7">
            <v>280</v>
          </cell>
          <cell r="I7" t="str">
            <v>白滩河村</v>
          </cell>
          <cell r="J7">
            <v>6</v>
          </cell>
          <cell r="K7" t="str">
            <v>138****5966</v>
          </cell>
          <cell r="L7" t="str">
            <v>农商行</v>
          </cell>
          <cell r="M7" t="str">
            <v>810139**********8</v>
          </cell>
        </row>
        <row r="8">
          <cell r="B8" t="str">
            <v>宾顺荣</v>
          </cell>
          <cell r="C8" t="str">
            <v>男</v>
          </cell>
          <cell r="D8" t="str">
            <v>中共党员</v>
          </cell>
          <cell r="E8" t="str">
            <v>支书</v>
          </cell>
          <cell r="F8" t="str">
            <v>432922********2411</v>
          </cell>
          <cell r="G8">
            <v>10</v>
          </cell>
          <cell r="H8">
            <v>240</v>
          </cell>
          <cell r="I8" t="str">
            <v>宝塔岩村</v>
          </cell>
          <cell r="J8">
            <v>11</v>
          </cell>
          <cell r="K8" t="str">
            <v>184****4467</v>
          </cell>
          <cell r="L8" t="str">
            <v>农商行</v>
          </cell>
          <cell r="M8" t="str">
            <v>910422**********6011</v>
          </cell>
        </row>
        <row r="9">
          <cell r="B9" t="str">
            <v>吕满姣</v>
          </cell>
          <cell r="C9" t="str">
            <v>女 </v>
          </cell>
          <cell r="D9" t="str">
            <v>中共党员</v>
          </cell>
          <cell r="E9" t="str">
            <v>专干</v>
          </cell>
          <cell r="F9" t="str">
            <v>432922********2422</v>
          </cell>
          <cell r="G9">
            <v>20</v>
          </cell>
          <cell r="H9">
            <v>250</v>
          </cell>
          <cell r="I9" t="str">
            <v>宝塔岩村</v>
          </cell>
          <cell r="J9">
            <v>8</v>
          </cell>
          <cell r="K9" t="str">
            <v>183****3605</v>
          </cell>
          <cell r="L9" t="str">
            <v>农商行</v>
          </cell>
          <cell r="M9" t="str">
            <v>910422**********3011</v>
          </cell>
        </row>
        <row r="10">
          <cell r="B10" t="str">
            <v>宾建荣</v>
          </cell>
          <cell r="C10" t="str">
            <v>男</v>
          </cell>
          <cell r="D10" t="str">
            <v>中共党员</v>
          </cell>
          <cell r="E10" t="str">
            <v>主任</v>
          </cell>
          <cell r="F10" t="str">
            <v>432922********2412</v>
          </cell>
          <cell r="G10">
            <v>24</v>
          </cell>
          <cell r="H10">
            <v>280</v>
          </cell>
          <cell r="I10" t="str">
            <v>宝塔岩村</v>
          </cell>
          <cell r="J10">
            <v>11</v>
          </cell>
          <cell r="K10" t="str">
            <v>187****1783</v>
          </cell>
          <cell r="L10" t="str">
            <v>农商行</v>
          </cell>
          <cell r="M10" t="str">
            <v>910422**********4011</v>
          </cell>
        </row>
        <row r="11">
          <cell r="B11" t="str">
            <v>蒋戊秀</v>
          </cell>
          <cell r="C11" t="str">
            <v>女</v>
          </cell>
          <cell r="D11" t="str">
            <v>中共党员</v>
          </cell>
          <cell r="E11" t="str">
            <v>专干</v>
          </cell>
          <cell r="F11" t="str">
            <v>432922********2428</v>
          </cell>
          <cell r="G11">
            <v>15</v>
          </cell>
          <cell r="H11">
            <v>230</v>
          </cell>
          <cell r="I11" t="str">
            <v>宝塔岩村</v>
          </cell>
          <cell r="J11">
            <v>12</v>
          </cell>
          <cell r="K11" t="str">
            <v>157****7151</v>
          </cell>
          <cell r="L11" t="str">
            <v>农商行</v>
          </cell>
          <cell r="M11" t="str">
            <v>910422**********4011</v>
          </cell>
        </row>
        <row r="12">
          <cell r="B12" t="str">
            <v>宾捅科</v>
          </cell>
          <cell r="C12" t="str">
            <v>男</v>
          </cell>
          <cell r="D12" t="str">
            <v>中共党员</v>
          </cell>
          <cell r="E12" t="str">
            <v>会计</v>
          </cell>
          <cell r="F12" t="str">
            <v>432922********241X</v>
          </cell>
          <cell r="G12">
            <v>12</v>
          </cell>
          <cell r="H12">
            <v>230</v>
          </cell>
          <cell r="I12" t="str">
            <v>宝塔岩村</v>
          </cell>
          <cell r="J12">
            <v>5</v>
          </cell>
          <cell r="K12" t="str">
            <v>158****9352</v>
          </cell>
          <cell r="L12" t="str">
            <v>农商行</v>
          </cell>
          <cell r="M12" t="str">
            <v>810139**********4</v>
          </cell>
        </row>
        <row r="13">
          <cell r="B13" t="str">
            <v>宾广生</v>
          </cell>
          <cell r="C13" t="str">
            <v>男</v>
          </cell>
          <cell r="D13" t="str">
            <v>中共党员</v>
          </cell>
          <cell r="E13" t="str">
            <v>支书</v>
          </cell>
          <cell r="F13" t="str">
            <v>432922********2432</v>
          </cell>
          <cell r="G13">
            <v>10</v>
          </cell>
          <cell r="H13">
            <v>260</v>
          </cell>
          <cell r="I13" t="str">
            <v>宝塔岩村</v>
          </cell>
          <cell r="J13">
            <v>10</v>
          </cell>
          <cell r="K13" t="str">
            <v>199****9589</v>
          </cell>
          <cell r="L13" t="str">
            <v>农商行</v>
          </cell>
          <cell r="M13" t="str">
            <v>810139**********2</v>
          </cell>
        </row>
        <row r="14">
          <cell r="B14" t="str">
            <v>桑加伶</v>
          </cell>
          <cell r="C14" t="str">
            <v>男</v>
          </cell>
          <cell r="D14" t="str">
            <v>中共党员</v>
          </cell>
          <cell r="E14" t="str">
            <v>支书</v>
          </cell>
          <cell r="F14" t="str">
            <v>432922********2410</v>
          </cell>
          <cell r="G14">
            <v>10</v>
          </cell>
          <cell r="H14">
            <v>240</v>
          </cell>
          <cell r="I14" t="str">
            <v>大栗山村</v>
          </cell>
          <cell r="J14">
            <v>14</v>
          </cell>
          <cell r="K14" t="str">
            <v>153****5371</v>
          </cell>
          <cell r="L14" t="str">
            <v>农商行</v>
          </cell>
          <cell r="M14" t="str">
            <v>910422**********3011</v>
          </cell>
        </row>
        <row r="15">
          <cell r="B15" t="str">
            <v>周其西</v>
          </cell>
          <cell r="C15" t="str">
            <v>男</v>
          </cell>
          <cell r="D15" t="str">
            <v>中共党员</v>
          </cell>
          <cell r="E15" t="str">
            <v>支书</v>
          </cell>
          <cell r="F15" t="str">
            <v>432922********2417</v>
          </cell>
          <cell r="G15">
            <v>15</v>
          </cell>
          <cell r="H15">
            <v>240</v>
          </cell>
          <cell r="I15" t="str">
            <v>大栗山村</v>
          </cell>
          <cell r="J15">
            <v>8</v>
          </cell>
          <cell r="K15" t="str">
            <v>138****6558</v>
          </cell>
          <cell r="L15" t="str">
            <v>农商行</v>
          </cell>
          <cell r="M15" t="str">
            <v>910422**********2011</v>
          </cell>
        </row>
        <row r="16">
          <cell r="B16" t="str">
            <v>周伯瑞</v>
          </cell>
          <cell r="C16" t="str">
            <v>男</v>
          </cell>
          <cell r="D16" t="str">
            <v>中共党员</v>
          </cell>
          <cell r="E16" t="str">
            <v>主任</v>
          </cell>
          <cell r="F16" t="str">
            <v>432922********2413</v>
          </cell>
          <cell r="G16">
            <v>17</v>
          </cell>
          <cell r="H16">
            <v>260</v>
          </cell>
          <cell r="I16" t="str">
            <v>大栗山村</v>
          </cell>
          <cell r="J16">
            <v>20</v>
          </cell>
          <cell r="K16" t="str">
            <v>433****5493</v>
          </cell>
          <cell r="L16" t="str">
            <v>农商行</v>
          </cell>
          <cell r="M16" t="str">
            <v>910400**********0011</v>
          </cell>
        </row>
        <row r="17">
          <cell r="B17" t="str">
            <v>周月平</v>
          </cell>
          <cell r="C17" t="str">
            <v>女</v>
          </cell>
          <cell r="D17" t="str">
            <v>中共党员</v>
          </cell>
          <cell r="E17" t="str">
            <v>专干</v>
          </cell>
          <cell r="F17" t="str">
            <v>432922********2423</v>
          </cell>
          <cell r="G17">
            <v>12</v>
          </cell>
          <cell r="H17">
            <v>230</v>
          </cell>
          <cell r="I17" t="str">
            <v>大栗山村</v>
          </cell>
          <cell r="J17">
            <v>3</v>
          </cell>
          <cell r="K17" t="str">
            <v>189****0207</v>
          </cell>
          <cell r="L17" t="str">
            <v>农商行</v>
          </cell>
          <cell r="M17" t="str">
            <v>623090**********205</v>
          </cell>
        </row>
        <row r="18">
          <cell r="B18" t="str">
            <v>周金元</v>
          </cell>
          <cell r="C18" t="str">
            <v>男</v>
          </cell>
          <cell r="D18" t="str">
            <v>中共党员</v>
          </cell>
          <cell r="E18" t="str">
            <v>主任</v>
          </cell>
          <cell r="F18" t="str">
            <v>432922********2412</v>
          </cell>
          <cell r="G18">
            <v>15</v>
          </cell>
          <cell r="H18">
            <v>240</v>
          </cell>
          <cell r="I18" t="str">
            <v>大栗山村</v>
          </cell>
          <cell r="J18">
            <v>21</v>
          </cell>
          <cell r="K18" t="str">
            <v>130****5850</v>
          </cell>
          <cell r="L18" t="str">
            <v>农商行</v>
          </cell>
          <cell r="M18" t="str">
            <v>910400**********8011</v>
          </cell>
        </row>
        <row r="19">
          <cell r="B19" t="str">
            <v>周月仁</v>
          </cell>
          <cell r="C19" t="str">
            <v>女</v>
          </cell>
          <cell r="D19" t="str">
            <v>中共党员</v>
          </cell>
          <cell r="E19" t="str">
            <v>专干</v>
          </cell>
          <cell r="F19" t="str">
            <v>432922********242X</v>
          </cell>
          <cell r="G19">
            <v>14</v>
          </cell>
          <cell r="H19">
            <v>230</v>
          </cell>
          <cell r="I19" t="str">
            <v>大栗山村</v>
          </cell>
          <cell r="J19">
            <v>21</v>
          </cell>
          <cell r="K19" t="str">
            <v>150****9980</v>
          </cell>
          <cell r="L19" t="str">
            <v>农商行</v>
          </cell>
          <cell r="M19" t="str">
            <v>910422**********6011</v>
          </cell>
        </row>
        <row r="20">
          <cell r="B20" t="str">
            <v>王中娥</v>
          </cell>
          <cell r="C20" t="str">
            <v>女</v>
          </cell>
          <cell r="D20" t="str">
            <v>中共党员</v>
          </cell>
          <cell r="E20" t="str">
            <v>专干</v>
          </cell>
          <cell r="F20" t="str">
            <v>432922********2429</v>
          </cell>
          <cell r="G20">
            <v>11</v>
          </cell>
          <cell r="H20">
            <v>230</v>
          </cell>
          <cell r="I20" t="str">
            <v>大栗山村</v>
          </cell>
          <cell r="J20">
            <v>19</v>
          </cell>
          <cell r="K20" t="str">
            <v>159****4827</v>
          </cell>
          <cell r="L20" t="str">
            <v>农商行</v>
          </cell>
          <cell r="M20" t="str">
            <v>910422**********7011</v>
          </cell>
        </row>
        <row r="21">
          <cell r="B21" t="str">
            <v>周甫凤</v>
          </cell>
          <cell r="C21" t="str">
            <v>女</v>
          </cell>
          <cell r="D21" t="str">
            <v>中共党员</v>
          </cell>
          <cell r="E21" t="str">
            <v>专干</v>
          </cell>
          <cell r="F21" t="str">
            <v>432922********2447</v>
          </cell>
          <cell r="G21">
            <v>10</v>
          </cell>
          <cell r="H21">
            <v>230</v>
          </cell>
          <cell r="I21" t="str">
            <v>大栗山村</v>
          </cell>
          <cell r="J21">
            <v>10</v>
          </cell>
          <cell r="K21" t="str">
            <v>138****0948</v>
          </cell>
          <cell r="L21" t="str">
            <v>农商行</v>
          </cell>
          <cell r="M21" t="str">
            <v>623090**********438</v>
          </cell>
        </row>
        <row r="22">
          <cell r="B22" t="str">
            <v>王焕昌</v>
          </cell>
          <cell r="C22" t="str">
            <v>男</v>
          </cell>
          <cell r="D22" t="str">
            <v>群众</v>
          </cell>
          <cell r="E22" t="str">
            <v>会计</v>
          </cell>
          <cell r="F22" t="str">
            <v>432922********3618</v>
          </cell>
          <cell r="G22">
            <v>25</v>
          </cell>
          <cell r="H22">
            <v>270</v>
          </cell>
          <cell r="I22" t="str">
            <v>大坪村</v>
          </cell>
          <cell r="J22">
            <v>19</v>
          </cell>
          <cell r="K22" t="str">
            <v>137****3606</v>
          </cell>
          <cell r="L22" t="str">
            <v>农商行</v>
          </cell>
          <cell r="M22" t="str">
            <v>910422**********5011</v>
          </cell>
        </row>
        <row r="23">
          <cell r="B23" t="str">
            <v>荣爱华</v>
          </cell>
          <cell r="C23" t="str">
            <v>男</v>
          </cell>
          <cell r="D23" t="str">
            <v>中共党员</v>
          </cell>
          <cell r="E23" t="str">
            <v>主任</v>
          </cell>
          <cell r="F23" t="str">
            <v>432922********3675</v>
          </cell>
          <cell r="G23">
            <v>12</v>
          </cell>
          <cell r="H23">
            <v>240</v>
          </cell>
          <cell r="I23" t="str">
            <v>大坪村</v>
          </cell>
          <cell r="J23">
            <v>20</v>
          </cell>
          <cell r="K23" t="str">
            <v>134****5264</v>
          </cell>
          <cell r="L23" t="str">
            <v>农商行</v>
          </cell>
          <cell r="M23" t="str">
            <v>810139**********0</v>
          </cell>
        </row>
        <row r="24">
          <cell r="B24" t="str">
            <v>王先源</v>
          </cell>
          <cell r="C24" t="str">
            <v>男</v>
          </cell>
          <cell r="D24" t="str">
            <v>群众</v>
          </cell>
          <cell r="E24" t="str">
            <v>主任</v>
          </cell>
          <cell r="F24" t="str">
            <v>432922********3618</v>
          </cell>
          <cell r="G24">
            <v>10</v>
          </cell>
          <cell r="H24">
            <v>240</v>
          </cell>
          <cell r="I24" t="str">
            <v>大坪村</v>
          </cell>
          <cell r="J24">
            <v>22</v>
          </cell>
          <cell r="K24" t="str">
            <v>186****2920</v>
          </cell>
          <cell r="L24" t="str">
            <v>农商行</v>
          </cell>
          <cell r="M24" t="str">
            <v>910422**********4011</v>
          </cell>
        </row>
        <row r="25">
          <cell r="B25" t="str">
            <v>王焕来</v>
          </cell>
          <cell r="C25" t="str">
            <v>男</v>
          </cell>
          <cell r="D25" t="str">
            <v>中共党员</v>
          </cell>
          <cell r="E25" t="str">
            <v>支书</v>
          </cell>
          <cell r="F25" t="str">
            <v>432922********3635</v>
          </cell>
          <cell r="G25">
            <v>18</v>
          </cell>
          <cell r="H25">
            <v>260</v>
          </cell>
          <cell r="I25" t="str">
            <v>大坪村</v>
          </cell>
          <cell r="J25">
            <v>19</v>
          </cell>
          <cell r="K25" t="str">
            <v>158****7662</v>
          </cell>
          <cell r="L25" t="str">
            <v>农商行</v>
          </cell>
          <cell r="M25" t="str">
            <v>910422**********4011</v>
          </cell>
        </row>
        <row r="26">
          <cell r="B26" t="str">
            <v>毛柳生</v>
          </cell>
          <cell r="C26" t="str">
            <v>男</v>
          </cell>
          <cell r="D26" t="str">
            <v>中共党员</v>
          </cell>
          <cell r="E26" t="str">
            <v>支书</v>
          </cell>
          <cell r="F26" t="str">
            <v>432922********3615</v>
          </cell>
          <cell r="G26">
            <v>26</v>
          </cell>
          <cell r="H26">
            <v>280</v>
          </cell>
          <cell r="I26" t="str">
            <v>大坪村</v>
          </cell>
          <cell r="J26">
            <v>15</v>
          </cell>
          <cell r="K26" t="str">
            <v>151****7180</v>
          </cell>
          <cell r="L26" t="str">
            <v>农商行</v>
          </cell>
          <cell r="M26" t="str">
            <v>910422**********5011</v>
          </cell>
        </row>
        <row r="27">
          <cell r="B27" t="str">
            <v>何秋民</v>
          </cell>
          <cell r="C27" t="str">
            <v>女</v>
          </cell>
          <cell r="D27" t="str">
            <v>中共党员</v>
          </cell>
          <cell r="E27" t="str">
            <v>专干</v>
          </cell>
          <cell r="F27" t="str">
            <v>432922********3626</v>
          </cell>
          <cell r="G27">
            <v>10</v>
          </cell>
          <cell r="H27">
            <v>230</v>
          </cell>
          <cell r="I27" t="str">
            <v>大坪村</v>
          </cell>
          <cell r="J27">
            <v>15</v>
          </cell>
          <cell r="K27" t="str">
            <v>137****3606</v>
          </cell>
          <cell r="L27" t="str">
            <v>农商行</v>
          </cell>
          <cell r="M27" t="str">
            <v>910422**********9011</v>
          </cell>
        </row>
        <row r="28">
          <cell r="B28" t="str">
            <v>毛志昌</v>
          </cell>
          <cell r="C28" t="str">
            <v>男</v>
          </cell>
          <cell r="D28" t="str">
            <v>中共党员</v>
          </cell>
          <cell r="E28" t="str">
            <v>会计</v>
          </cell>
          <cell r="F28" t="str">
            <v>432922********3619</v>
          </cell>
          <cell r="G28">
            <v>20</v>
          </cell>
          <cell r="H28">
            <v>250</v>
          </cell>
          <cell r="I28" t="str">
            <v>大坪村</v>
          </cell>
          <cell r="J28">
            <v>14</v>
          </cell>
          <cell r="K28" t="str">
            <v>137****3606</v>
          </cell>
          <cell r="L28" t="str">
            <v>农商行</v>
          </cell>
          <cell r="M28" t="str">
            <v>910422**********8011</v>
          </cell>
        </row>
        <row r="29">
          <cell r="B29" t="str">
            <v>荣培艮</v>
          </cell>
          <cell r="C29" t="str">
            <v>男</v>
          </cell>
          <cell r="D29" t="str">
            <v>中共党员</v>
          </cell>
          <cell r="E29" t="str">
            <v>会计</v>
          </cell>
          <cell r="F29" t="str">
            <v>432922********3613</v>
          </cell>
          <cell r="G29">
            <v>21</v>
          </cell>
          <cell r="H29">
            <v>270</v>
          </cell>
          <cell r="I29" t="str">
            <v>大坪村</v>
          </cell>
          <cell r="J29">
            <v>2</v>
          </cell>
          <cell r="K29" t="str">
            <v>151****9650</v>
          </cell>
          <cell r="L29" t="str">
            <v>农商行</v>
          </cell>
          <cell r="M29" t="str">
            <v>910422**********5011</v>
          </cell>
        </row>
        <row r="30">
          <cell r="B30" t="str">
            <v>荣金凯</v>
          </cell>
          <cell r="C30" t="str">
            <v>男</v>
          </cell>
          <cell r="D30" t="str">
            <v>中共党员</v>
          </cell>
          <cell r="E30" t="str">
            <v>会计</v>
          </cell>
          <cell r="F30" t="str">
            <v>432922********3619</v>
          </cell>
          <cell r="G30">
            <v>18</v>
          </cell>
          <cell r="H30">
            <v>250</v>
          </cell>
          <cell r="I30" t="str">
            <v>大坪村</v>
          </cell>
          <cell r="J30">
            <v>9</v>
          </cell>
          <cell r="K30" t="str">
            <v>136****8430</v>
          </cell>
          <cell r="L30" t="str">
            <v>农商行</v>
          </cell>
          <cell r="M30" t="str">
            <v>910422**********2011</v>
          </cell>
        </row>
        <row r="31">
          <cell r="B31" t="str">
            <v>荣奇龙</v>
          </cell>
          <cell r="C31" t="str">
            <v>男</v>
          </cell>
          <cell r="D31" t="str">
            <v>中共党员</v>
          </cell>
          <cell r="E31" t="str">
            <v>会计</v>
          </cell>
          <cell r="F31" t="str">
            <v>431122********001X</v>
          </cell>
          <cell r="G31">
            <v>10</v>
          </cell>
          <cell r="H31">
            <v>230</v>
          </cell>
          <cell r="I31" t="str">
            <v>大坪村</v>
          </cell>
          <cell r="J31">
            <v>2</v>
          </cell>
          <cell r="K31" t="str">
            <v>135****0180</v>
          </cell>
          <cell r="L31" t="str">
            <v>农商行</v>
          </cell>
          <cell r="M31" t="str">
            <v>810139**********1</v>
          </cell>
        </row>
        <row r="32">
          <cell r="B32" t="str">
            <v>荣业凤</v>
          </cell>
          <cell r="C32" t="str">
            <v>男</v>
          </cell>
          <cell r="D32" t="str">
            <v>中共党员</v>
          </cell>
          <cell r="E32" t="str">
            <v>支书</v>
          </cell>
          <cell r="F32" t="str">
            <v>432922********3617</v>
          </cell>
          <cell r="G32">
            <v>21</v>
          </cell>
          <cell r="H32">
            <v>280</v>
          </cell>
          <cell r="I32" t="str">
            <v>大坪村</v>
          </cell>
          <cell r="J32">
            <v>5</v>
          </cell>
          <cell r="K32" t="str">
            <v>189****4866</v>
          </cell>
          <cell r="L32" t="str">
            <v>农商行</v>
          </cell>
          <cell r="M32" t="str">
            <v>910422**********0011</v>
          </cell>
        </row>
        <row r="33">
          <cell r="B33" t="str">
            <v>谢金平</v>
          </cell>
          <cell r="C33" t="str">
            <v>女</v>
          </cell>
          <cell r="D33" t="str">
            <v>中共党员</v>
          </cell>
          <cell r="E33" t="str">
            <v>专干</v>
          </cell>
          <cell r="F33" t="str">
            <v>432922********3626</v>
          </cell>
          <cell r="G33">
            <v>18</v>
          </cell>
          <cell r="H33">
            <v>250</v>
          </cell>
          <cell r="I33" t="str">
            <v>大坪村</v>
          </cell>
          <cell r="J33">
            <v>5</v>
          </cell>
          <cell r="K33" t="str">
            <v>137****1578</v>
          </cell>
          <cell r="L33" t="str">
            <v>农商行</v>
          </cell>
          <cell r="M33" t="str">
            <v>910422**********4011</v>
          </cell>
        </row>
        <row r="34">
          <cell r="B34" t="str">
            <v>秦金艳</v>
          </cell>
          <cell r="C34" t="str">
            <v>女</v>
          </cell>
          <cell r="D34" t="str">
            <v>中共党员</v>
          </cell>
          <cell r="E34" t="str">
            <v>专干</v>
          </cell>
          <cell r="F34" t="str">
            <v>432922********3626</v>
          </cell>
          <cell r="G34">
            <v>25</v>
          </cell>
          <cell r="H34">
            <v>270</v>
          </cell>
          <cell r="I34" t="str">
            <v>大坪村</v>
          </cell>
          <cell r="J34">
            <v>11</v>
          </cell>
          <cell r="K34" t="str">
            <v>152****8234</v>
          </cell>
          <cell r="L34" t="str">
            <v>农商行</v>
          </cell>
          <cell r="M34" t="str">
            <v>910422**********5011</v>
          </cell>
        </row>
        <row r="35">
          <cell r="B35" t="str">
            <v>何德宝</v>
          </cell>
          <cell r="C35" t="str">
            <v>男</v>
          </cell>
          <cell r="D35" t="str">
            <v>中共党员</v>
          </cell>
          <cell r="E35" t="str">
            <v>支书</v>
          </cell>
          <cell r="F35" t="str">
            <v>432922********3617</v>
          </cell>
          <cell r="G35">
            <v>18</v>
          </cell>
          <cell r="H35">
            <v>260</v>
          </cell>
          <cell r="I35" t="str">
            <v>大坪村</v>
          </cell>
          <cell r="J35">
            <v>17</v>
          </cell>
          <cell r="K35" t="str">
            <v>152****1537</v>
          </cell>
          <cell r="L35" t="str">
            <v>农商行</v>
          </cell>
          <cell r="M35" t="str">
            <v>910422**********6011</v>
          </cell>
        </row>
        <row r="36">
          <cell r="B36" t="str">
            <v>荣满玉</v>
          </cell>
          <cell r="C36" t="str">
            <v>女</v>
          </cell>
          <cell r="D36" t="str">
            <v>中共党员</v>
          </cell>
          <cell r="E36" t="str">
            <v>专干</v>
          </cell>
          <cell r="F36" t="str">
            <v>432922********3622</v>
          </cell>
          <cell r="G36">
            <v>10</v>
          </cell>
          <cell r="H36">
            <v>230</v>
          </cell>
          <cell r="I36" t="str">
            <v>大坪村</v>
          </cell>
          <cell r="J36">
            <v>20</v>
          </cell>
          <cell r="K36" t="str">
            <v>152****8886</v>
          </cell>
          <cell r="L36" t="str">
            <v>农商行</v>
          </cell>
          <cell r="M36" t="str">
            <v>910422**********1011</v>
          </cell>
        </row>
        <row r="37">
          <cell r="B37" t="str">
            <v>唐桂玉</v>
          </cell>
          <cell r="C37" t="str">
            <v>女</v>
          </cell>
          <cell r="D37" t="str">
            <v>中共党员</v>
          </cell>
          <cell r="E37" t="str">
            <v>妇联主席</v>
          </cell>
          <cell r="F37" t="str">
            <v>432922********3649</v>
          </cell>
          <cell r="G37">
            <v>10</v>
          </cell>
          <cell r="H37">
            <v>230</v>
          </cell>
          <cell r="I37" t="str">
            <v>大坪村</v>
          </cell>
          <cell r="J37">
            <v>20</v>
          </cell>
          <cell r="K37" t="str">
            <v>135****4747</v>
          </cell>
          <cell r="L37" t="str">
            <v>农商行</v>
          </cell>
          <cell r="M37" t="str">
            <v>623090**********272</v>
          </cell>
        </row>
        <row r="38">
          <cell r="B38" t="str">
            <v>荣社元</v>
          </cell>
          <cell r="C38" t="str">
            <v>男</v>
          </cell>
          <cell r="D38" t="str">
            <v>中共党员</v>
          </cell>
          <cell r="E38" t="str">
            <v>村主任</v>
          </cell>
          <cell r="F38" t="str">
            <v>432922********3639</v>
          </cell>
          <cell r="G38">
            <v>19</v>
          </cell>
          <cell r="H38">
            <v>260</v>
          </cell>
          <cell r="I38" t="str">
            <v>大坪村</v>
          </cell>
          <cell r="J38">
            <v>6</v>
          </cell>
          <cell r="K38" t="str">
            <v>158****1483</v>
          </cell>
          <cell r="L38" t="str">
            <v>农商行</v>
          </cell>
          <cell r="M38" t="str">
            <v>810139**********8</v>
          </cell>
        </row>
        <row r="39">
          <cell r="B39" t="str">
            <v>蒋德荣</v>
          </cell>
          <cell r="C39" t="str">
            <v>男</v>
          </cell>
          <cell r="D39" t="str">
            <v>中共党员</v>
          </cell>
          <cell r="E39" t="str">
            <v>支书</v>
          </cell>
          <cell r="F39" t="str">
            <v>432922********2414</v>
          </cell>
          <cell r="G39">
            <v>12</v>
          </cell>
          <cell r="H39">
            <v>240</v>
          </cell>
          <cell r="I39" t="str">
            <v>大塘屋村</v>
          </cell>
          <cell r="J39">
            <v>6</v>
          </cell>
          <cell r="K39" t="str">
            <v>465****1299</v>
          </cell>
          <cell r="L39" t="str">
            <v>农商行</v>
          </cell>
          <cell r="M39" t="str">
            <v>810139**********8</v>
          </cell>
        </row>
        <row r="40">
          <cell r="B40" t="str">
            <v>陈顺喜</v>
          </cell>
          <cell r="C40" t="str">
            <v>男</v>
          </cell>
          <cell r="D40" t="str">
            <v>群众</v>
          </cell>
          <cell r="E40" t="str">
            <v>会计</v>
          </cell>
          <cell r="F40" t="str">
            <v>432922********2431</v>
          </cell>
          <cell r="G40">
            <v>12</v>
          </cell>
          <cell r="H40">
            <v>230</v>
          </cell>
          <cell r="I40" t="str">
            <v>大塘屋村</v>
          </cell>
          <cell r="J40">
            <v>5</v>
          </cell>
          <cell r="K40" t="str">
            <v>135****6972</v>
          </cell>
          <cell r="L40" t="str">
            <v>农商行</v>
          </cell>
          <cell r="M40" t="str">
            <v>910422**********6011</v>
          </cell>
        </row>
        <row r="41">
          <cell r="B41" t="str">
            <v>唐仪青</v>
          </cell>
          <cell r="C41" t="str">
            <v>男</v>
          </cell>
          <cell r="D41" t="str">
            <v>中共党员</v>
          </cell>
          <cell r="E41" t="str">
            <v>支书</v>
          </cell>
          <cell r="F41" t="str">
            <v>432922********2416</v>
          </cell>
          <cell r="G41">
            <v>11</v>
          </cell>
          <cell r="H41">
            <v>240</v>
          </cell>
          <cell r="I41" t="str">
            <v>大塘屋村</v>
          </cell>
          <cell r="J41">
            <v>5</v>
          </cell>
          <cell r="K41" t="str">
            <v>187****2636</v>
          </cell>
          <cell r="L41" t="str">
            <v>农商行</v>
          </cell>
          <cell r="M41" t="str">
            <v>910422**********8011</v>
          </cell>
        </row>
        <row r="42">
          <cell r="B42" t="str">
            <v>唐基发</v>
          </cell>
          <cell r="C42" t="str">
            <v>男</v>
          </cell>
          <cell r="D42" t="str">
            <v>中共党员</v>
          </cell>
          <cell r="E42" t="str">
            <v>会计</v>
          </cell>
          <cell r="F42" t="str">
            <v>432922********2416</v>
          </cell>
          <cell r="G42">
            <v>16</v>
          </cell>
          <cell r="H42">
            <v>250</v>
          </cell>
          <cell r="I42" t="str">
            <v>大塘屋村</v>
          </cell>
          <cell r="J42">
            <v>7</v>
          </cell>
          <cell r="K42" t="str">
            <v>139****4764</v>
          </cell>
          <cell r="L42" t="str">
            <v>农商行</v>
          </cell>
          <cell r="M42" t="str">
            <v>910422**********3011</v>
          </cell>
        </row>
        <row r="43">
          <cell r="B43" t="str">
            <v>蒋德实</v>
          </cell>
          <cell r="C43" t="str">
            <v>男</v>
          </cell>
          <cell r="D43" t="str">
            <v>中共党员</v>
          </cell>
          <cell r="E43" t="str">
            <v>主任</v>
          </cell>
          <cell r="F43" t="str">
            <v>432922********2411</v>
          </cell>
          <cell r="G43">
            <v>12</v>
          </cell>
          <cell r="H43">
            <v>240</v>
          </cell>
          <cell r="I43" t="str">
            <v>大塘屋村</v>
          </cell>
          <cell r="J43">
            <v>6</v>
          </cell>
          <cell r="K43" t="str">
            <v>134****8930</v>
          </cell>
          <cell r="L43" t="str">
            <v>农商行</v>
          </cell>
          <cell r="M43" t="str">
            <v>910422**********8011</v>
          </cell>
        </row>
        <row r="44">
          <cell r="B44" t="str">
            <v>唐丰顺</v>
          </cell>
          <cell r="C44" t="str">
            <v>男</v>
          </cell>
          <cell r="D44" t="str">
            <v>中共党员</v>
          </cell>
          <cell r="E44" t="str">
            <v>支书</v>
          </cell>
          <cell r="F44" t="str">
            <v>432922********2410</v>
          </cell>
          <cell r="G44">
            <v>17</v>
          </cell>
          <cell r="H44">
            <v>260</v>
          </cell>
          <cell r="I44" t="str">
            <v>大塘屋村</v>
          </cell>
          <cell r="J44">
            <v>2</v>
          </cell>
          <cell r="K44" t="str">
            <v>137****8459</v>
          </cell>
          <cell r="L44" t="str">
            <v>农商行</v>
          </cell>
          <cell r="M44" t="str">
            <v>623090**********282</v>
          </cell>
        </row>
        <row r="45">
          <cell r="B45" t="str">
            <v>肖长春</v>
          </cell>
          <cell r="C45" t="str">
            <v>男</v>
          </cell>
          <cell r="D45" t="str">
            <v>中共党员</v>
          </cell>
          <cell r="E45" t="str">
            <v>会计</v>
          </cell>
          <cell r="F45" t="str">
            <v>432922********2414</v>
          </cell>
          <cell r="G45">
            <v>22</v>
          </cell>
          <cell r="H45">
            <v>270</v>
          </cell>
          <cell r="I45" t="str">
            <v>大月塘村</v>
          </cell>
          <cell r="J45">
            <v>7</v>
          </cell>
          <cell r="K45" t="str">
            <v>182****9760</v>
          </cell>
          <cell r="L45" t="str">
            <v>农商行</v>
          </cell>
          <cell r="M45" t="str">
            <v>910422**********2011</v>
          </cell>
        </row>
        <row r="46">
          <cell r="B46" t="str">
            <v>周  拯</v>
          </cell>
          <cell r="C46" t="str">
            <v>男</v>
          </cell>
          <cell r="D46" t="str">
            <v>中共党员</v>
          </cell>
          <cell r="E46" t="str">
            <v>主任</v>
          </cell>
          <cell r="F46" t="str">
            <v>432922********2416</v>
          </cell>
          <cell r="G46">
            <v>23</v>
          </cell>
          <cell r="H46">
            <v>280</v>
          </cell>
          <cell r="I46" t="str">
            <v>大月塘村</v>
          </cell>
          <cell r="J46">
            <v>6</v>
          </cell>
          <cell r="K46" t="str">
            <v>151****4015</v>
          </cell>
          <cell r="L46" t="str">
            <v>农商行</v>
          </cell>
          <cell r="M46" t="str">
            <v>810139**********3</v>
          </cell>
        </row>
        <row r="47">
          <cell r="B47" t="str">
            <v>肖科元</v>
          </cell>
          <cell r="C47" t="str">
            <v>男</v>
          </cell>
          <cell r="D47" t="str">
            <v>中共党员</v>
          </cell>
          <cell r="E47" t="str">
            <v>主任</v>
          </cell>
          <cell r="F47" t="str">
            <v>432922********2410</v>
          </cell>
          <cell r="G47">
            <v>16</v>
          </cell>
          <cell r="H47">
            <v>260</v>
          </cell>
          <cell r="I47" t="str">
            <v>大月塘村</v>
          </cell>
          <cell r="J47">
            <v>7</v>
          </cell>
          <cell r="K47" t="str">
            <v>137****0936</v>
          </cell>
          <cell r="L47" t="str">
            <v>农商行</v>
          </cell>
          <cell r="M47" t="str">
            <v>910422**********4011</v>
          </cell>
        </row>
        <row r="48">
          <cell r="B48" t="str">
            <v>周在军</v>
          </cell>
          <cell r="C48" t="str">
            <v>男</v>
          </cell>
          <cell r="D48" t="str">
            <v>中共党员</v>
          </cell>
          <cell r="E48" t="str">
            <v>主任</v>
          </cell>
          <cell r="F48" t="str">
            <v>432922********2411</v>
          </cell>
          <cell r="G48">
            <v>20</v>
          </cell>
          <cell r="H48">
            <v>260</v>
          </cell>
          <cell r="I48" t="str">
            <v>大月塘村</v>
          </cell>
          <cell r="J48">
            <v>6</v>
          </cell>
          <cell r="K48" t="str">
            <v>156****9048</v>
          </cell>
          <cell r="L48" t="str">
            <v>农商行</v>
          </cell>
          <cell r="M48" t="str">
            <v>910422**********9011</v>
          </cell>
        </row>
        <row r="49">
          <cell r="B49" t="str">
            <v>周礼英</v>
          </cell>
          <cell r="C49" t="str">
            <v>女</v>
          </cell>
          <cell r="D49" t="str">
            <v>中共党员</v>
          </cell>
          <cell r="E49" t="str">
            <v>妇女主任</v>
          </cell>
          <cell r="F49" t="str">
            <v>432922********2464</v>
          </cell>
          <cell r="G49">
            <v>20</v>
          </cell>
          <cell r="H49">
            <v>250</v>
          </cell>
          <cell r="I49" t="str">
            <v>大月塘村</v>
          </cell>
          <cell r="J49">
            <v>2</v>
          </cell>
          <cell r="K49" t="str">
            <v>152****7992</v>
          </cell>
          <cell r="L49" t="str">
            <v>农商行</v>
          </cell>
          <cell r="M49" t="str">
            <v>910422**********2011</v>
          </cell>
        </row>
        <row r="50">
          <cell r="B50" t="str">
            <v>周玉来</v>
          </cell>
          <cell r="C50" t="str">
            <v>男</v>
          </cell>
          <cell r="D50" t="str">
            <v>中共党员</v>
          </cell>
          <cell r="E50" t="str">
            <v>会计</v>
          </cell>
          <cell r="F50" t="str">
            <v>432922********2430</v>
          </cell>
          <cell r="G50">
            <v>10</v>
          </cell>
          <cell r="H50">
            <v>230</v>
          </cell>
          <cell r="I50" t="str">
            <v>大月塘村</v>
          </cell>
          <cell r="J50">
            <v>2</v>
          </cell>
          <cell r="K50" t="str">
            <v>152****8195</v>
          </cell>
          <cell r="L50" t="str">
            <v>农商行</v>
          </cell>
          <cell r="M50" t="str">
            <v>910422**********9011</v>
          </cell>
        </row>
        <row r="51">
          <cell r="B51" t="str">
            <v>周生会</v>
          </cell>
          <cell r="C51" t="str">
            <v>男</v>
          </cell>
          <cell r="D51" t="str">
            <v>群众</v>
          </cell>
          <cell r="E51" t="str">
            <v>支书</v>
          </cell>
          <cell r="F51" t="str">
            <v>432922********241X</v>
          </cell>
          <cell r="G51">
            <v>10</v>
          </cell>
          <cell r="H51">
            <v>240</v>
          </cell>
          <cell r="I51" t="str">
            <v>大月塘村</v>
          </cell>
          <cell r="J51">
            <v>10</v>
          </cell>
          <cell r="K51" t="str">
            <v>135****9769</v>
          </cell>
          <cell r="L51" t="str">
            <v>农商行</v>
          </cell>
          <cell r="M51" t="str">
            <v>810139**********1</v>
          </cell>
        </row>
        <row r="52">
          <cell r="B52" t="str">
            <v>王秀云</v>
          </cell>
          <cell r="C52" t="str">
            <v>女</v>
          </cell>
          <cell r="D52" t="str">
            <v>中共党员</v>
          </cell>
          <cell r="E52" t="str">
            <v>妇女主任</v>
          </cell>
          <cell r="F52" t="str">
            <v>432922********242X</v>
          </cell>
          <cell r="G52">
            <v>11</v>
          </cell>
          <cell r="H52">
            <v>230</v>
          </cell>
          <cell r="I52" t="str">
            <v>大月塘村</v>
          </cell>
          <cell r="J52">
            <v>5</v>
          </cell>
          <cell r="K52" t="str">
            <v>180****3744</v>
          </cell>
          <cell r="L52" t="str">
            <v>农商行</v>
          </cell>
          <cell r="M52" t="str">
            <v>623090**********768</v>
          </cell>
        </row>
        <row r="53">
          <cell r="B53" t="str">
            <v>周耀明</v>
          </cell>
          <cell r="C53" t="str">
            <v>男</v>
          </cell>
          <cell r="D53" t="str">
            <v>中共党员</v>
          </cell>
          <cell r="E53" t="str">
            <v>副书记</v>
          </cell>
          <cell r="F53" t="str">
            <v>141081********001X</v>
          </cell>
          <cell r="G53">
            <v>10</v>
          </cell>
          <cell r="H53">
            <v>230</v>
          </cell>
          <cell r="I53" t="str">
            <v>大月塘村</v>
          </cell>
          <cell r="J53">
            <v>6</v>
          </cell>
          <cell r="K53" t="str">
            <v>188****2381</v>
          </cell>
          <cell r="L53" t="str">
            <v>农商行</v>
          </cell>
          <cell r="M53" t="str">
            <v>623090**********582</v>
          </cell>
        </row>
        <row r="54">
          <cell r="B54" t="str">
            <v>周序明</v>
          </cell>
          <cell r="C54" t="str">
            <v>男</v>
          </cell>
          <cell r="D54" t="str">
            <v>中共党员</v>
          </cell>
          <cell r="E54" t="str">
            <v>村会计</v>
          </cell>
          <cell r="F54" t="str">
            <v>432922********2415</v>
          </cell>
          <cell r="G54">
            <v>10</v>
          </cell>
          <cell r="H54">
            <v>230</v>
          </cell>
          <cell r="I54" t="str">
            <v>大月塘村</v>
          </cell>
          <cell r="J54">
            <v>2</v>
          </cell>
          <cell r="K54" t="str">
            <v>152****8593</v>
          </cell>
          <cell r="L54" t="str">
            <v>农商行</v>
          </cell>
          <cell r="M54" t="str">
            <v>810139**********4</v>
          </cell>
        </row>
        <row r="55">
          <cell r="B55" t="str">
            <v>郑贵平</v>
          </cell>
          <cell r="C55" t="str">
            <v>男</v>
          </cell>
          <cell r="D55" t="str">
            <v>中共党员</v>
          </cell>
          <cell r="E55" t="str">
            <v>支书</v>
          </cell>
          <cell r="F55" t="str">
            <v>432922********2435</v>
          </cell>
          <cell r="G55">
            <v>20</v>
          </cell>
          <cell r="H55">
            <v>260</v>
          </cell>
          <cell r="I55" t="str">
            <v>带家村</v>
          </cell>
          <cell r="J55">
            <v>22</v>
          </cell>
          <cell r="K55" t="str">
            <v>137****9875</v>
          </cell>
          <cell r="L55" t="str">
            <v>农商行</v>
          </cell>
          <cell r="M55" t="str">
            <v>910422**********9011</v>
          </cell>
        </row>
        <row r="56">
          <cell r="B56" t="str">
            <v>周新界</v>
          </cell>
          <cell r="C56" t="str">
            <v>男</v>
          </cell>
          <cell r="D56" t="str">
            <v>群众</v>
          </cell>
          <cell r="E56" t="str">
            <v>会计</v>
          </cell>
          <cell r="F56" t="str">
            <v>432922********2412</v>
          </cell>
          <cell r="G56">
            <v>11</v>
          </cell>
          <cell r="H56">
            <v>230</v>
          </cell>
          <cell r="I56" t="str">
            <v>带家村</v>
          </cell>
          <cell r="J56">
            <v>11</v>
          </cell>
          <cell r="K56" t="str">
            <v>137****7329</v>
          </cell>
          <cell r="L56" t="str">
            <v>农商行</v>
          </cell>
          <cell r="M56" t="str">
            <v>910422**********8011</v>
          </cell>
        </row>
        <row r="57">
          <cell r="B57" t="str">
            <v>周新科</v>
          </cell>
          <cell r="C57" t="str">
            <v>男</v>
          </cell>
          <cell r="D57" t="str">
            <v>中共党员</v>
          </cell>
          <cell r="E57" t="str">
            <v>支书</v>
          </cell>
          <cell r="F57" t="str">
            <v>432922********2410</v>
          </cell>
          <cell r="G57">
            <v>15</v>
          </cell>
          <cell r="H57">
            <v>240</v>
          </cell>
          <cell r="I57" t="str">
            <v>带家村</v>
          </cell>
          <cell r="J57">
            <v>12</v>
          </cell>
          <cell r="K57" t="str">
            <v>189****9353</v>
          </cell>
          <cell r="L57" t="str">
            <v>农商行</v>
          </cell>
          <cell r="M57" t="str">
            <v>910422**********7011</v>
          </cell>
        </row>
        <row r="58">
          <cell r="B58" t="str">
            <v>林启勇</v>
          </cell>
          <cell r="C58" t="str">
            <v>男</v>
          </cell>
          <cell r="D58" t="str">
            <v>中共党员</v>
          </cell>
          <cell r="E58" t="str">
            <v>支书</v>
          </cell>
          <cell r="F58" t="str">
            <v>432922********2415</v>
          </cell>
          <cell r="G58">
            <v>10</v>
          </cell>
          <cell r="H58">
            <v>240</v>
          </cell>
          <cell r="I58" t="str">
            <v>带家村</v>
          </cell>
          <cell r="J58">
            <v>5</v>
          </cell>
          <cell r="K58" t="str">
            <v>136****1466</v>
          </cell>
          <cell r="L58" t="str">
            <v>农商行</v>
          </cell>
          <cell r="M58" t="str">
            <v>810139**********6</v>
          </cell>
        </row>
        <row r="59">
          <cell r="B59" t="str">
            <v>周新种</v>
          </cell>
          <cell r="C59" t="str">
            <v>男</v>
          </cell>
          <cell r="D59" t="str">
            <v>中共党员</v>
          </cell>
          <cell r="E59" t="str">
            <v>支书</v>
          </cell>
          <cell r="F59" t="str">
            <v>432922********2417</v>
          </cell>
          <cell r="G59">
            <v>11</v>
          </cell>
          <cell r="H59">
            <v>240</v>
          </cell>
          <cell r="I59" t="str">
            <v>带家村</v>
          </cell>
          <cell r="J59">
            <v>12</v>
          </cell>
          <cell r="K59" t="str">
            <v>159****8778</v>
          </cell>
          <cell r="L59" t="str">
            <v>农商行</v>
          </cell>
          <cell r="M59" t="str">
            <v>910422**********1011</v>
          </cell>
        </row>
        <row r="60">
          <cell r="B60" t="str">
            <v>周其国</v>
          </cell>
          <cell r="C60" t="str">
            <v>男</v>
          </cell>
          <cell r="D60" t="str">
            <v>中共党员</v>
          </cell>
          <cell r="E60" t="str">
            <v>会计</v>
          </cell>
          <cell r="F60" t="str">
            <v>432922********2434</v>
          </cell>
          <cell r="G60">
            <v>10</v>
          </cell>
          <cell r="H60">
            <v>230</v>
          </cell>
          <cell r="I60" t="str">
            <v>带家村</v>
          </cell>
          <cell r="J60">
            <v>2</v>
          </cell>
          <cell r="K60" t="str">
            <v>138****4003</v>
          </cell>
          <cell r="L60" t="str">
            <v>农商行</v>
          </cell>
          <cell r="M60" t="str">
            <v>910422**********7011</v>
          </cell>
        </row>
        <row r="61">
          <cell r="B61" t="str">
            <v>郑冬英</v>
          </cell>
          <cell r="C61" t="str">
            <v>女</v>
          </cell>
          <cell r="D61" t="str">
            <v>中共党员</v>
          </cell>
          <cell r="E61" t="str">
            <v>专干</v>
          </cell>
          <cell r="F61" t="str">
            <v>432922********2423</v>
          </cell>
          <cell r="G61">
            <v>10</v>
          </cell>
          <cell r="H61">
            <v>230</v>
          </cell>
          <cell r="I61" t="str">
            <v>带家村</v>
          </cell>
          <cell r="J61">
            <v>16</v>
          </cell>
          <cell r="K61" t="str">
            <v>137****6471</v>
          </cell>
          <cell r="L61" t="str">
            <v>农商行</v>
          </cell>
          <cell r="M61" t="str">
            <v>910422**********5011</v>
          </cell>
        </row>
        <row r="62">
          <cell r="B62" t="str">
            <v>林啟国</v>
          </cell>
          <cell r="C62" t="str">
            <v>男</v>
          </cell>
          <cell r="D62" t="str">
            <v>中共党员</v>
          </cell>
          <cell r="E62" t="str">
            <v>会计</v>
          </cell>
          <cell r="F62" t="str">
            <v>432922********2415</v>
          </cell>
          <cell r="G62">
            <v>10</v>
          </cell>
          <cell r="H62">
            <v>230</v>
          </cell>
          <cell r="I62" t="str">
            <v>带家村</v>
          </cell>
          <cell r="J62">
            <v>2</v>
          </cell>
          <cell r="K62" t="str">
            <v>152****6622</v>
          </cell>
          <cell r="L62" t="str">
            <v>农商行</v>
          </cell>
          <cell r="M62" t="str">
            <v>621539**********017</v>
          </cell>
        </row>
        <row r="63">
          <cell r="B63" t="str">
            <v>唐发明</v>
          </cell>
          <cell r="C63" t="str">
            <v>男</v>
          </cell>
          <cell r="D63" t="str">
            <v>群众</v>
          </cell>
          <cell r="E63" t="str">
            <v>主任</v>
          </cell>
          <cell r="F63" t="str">
            <v>432922********2439</v>
          </cell>
          <cell r="G63">
            <v>11</v>
          </cell>
          <cell r="H63">
            <v>240</v>
          </cell>
          <cell r="I63" t="str">
            <v>带家村</v>
          </cell>
          <cell r="J63">
            <v>14</v>
          </cell>
          <cell r="K63" t="str">
            <v>134****5148</v>
          </cell>
          <cell r="L63" t="str">
            <v>农商行</v>
          </cell>
          <cell r="M63" t="str">
            <v>910422**********6011</v>
          </cell>
        </row>
        <row r="64">
          <cell r="B64" t="str">
            <v>周转娥</v>
          </cell>
          <cell r="C64" t="str">
            <v>女</v>
          </cell>
          <cell r="D64" t="str">
            <v>中共党员</v>
          </cell>
          <cell r="E64" t="str">
            <v>妇联主席</v>
          </cell>
          <cell r="F64" t="str">
            <v>432922********2424</v>
          </cell>
          <cell r="G64">
            <v>18</v>
          </cell>
          <cell r="H64">
            <v>250</v>
          </cell>
          <cell r="I64" t="str">
            <v>带家村</v>
          </cell>
          <cell r="J64">
            <v>17</v>
          </cell>
          <cell r="K64" t="str">
            <v>151****5897</v>
          </cell>
          <cell r="L64" t="str">
            <v>农商行</v>
          </cell>
          <cell r="M64" t="str">
            <v>810139**********8</v>
          </cell>
        </row>
        <row r="65">
          <cell r="B65" t="str">
            <v>郑昌全</v>
          </cell>
          <cell r="C65" t="str">
            <v>男</v>
          </cell>
          <cell r="D65" t="str">
            <v>中共党员</v>
          </cell>
          <cell r="E65" t="str">
            <v>村主任</v>
          </cell>
          <cell r="F65" t="str">
            <v>432922********2419</v>
          </cell>
          <cell r="G65">
            <v>16</v>
          </cell>
          <cell r="H65">
            <v>260</v>
          </cell>
          <cell r="I65" t="str">
            <v>带家村</v>
          </cell>
          <cell r="J65">
            <v>19</v>
          </cell>
          <cell r="K65" t="str">
            <v>151****1605</v>
          </cell>
          <cell r="L65" t="str">
            <v>农商行</v>
          </cell>
          <cell r="M65" t="str">
            <v>810139**********5</v>
          </cell>
        </row>
        <row r="66">
          <cell r="B66" t="str">
            <v>郑春喜</v>
          </cell>
          <cell r="C66" t="str">
            <v>男</v>
          </cell>
          <cell r="D66" t="str">
            <v>中共党员</v>
          </cell>
          <cell r="E66" t="str">
            <v>村主任</v>
          </cell>
          <cell r="F66" t="str">
            <v>432922********2410</v>
          </cell>
          <cell r="G66">
            <v>19</v>
          </cell>
          <cell r="H66">
            <v>260</v>
          </cell>
          <cell r="I66" t="str">
            <v>带家村</v>
          </cell>
          <cell r="J66">
            <v>18</v>
          </cell>
          <cell r="K66" t="str">
            <v>150****5529</v>
          </cell>
          <cell r="L66" t="str">
            <v>农商行</v>
          </cell>
          <cell r="M66" t="str">
            <v>810139**********0</v>
          </cell>
        </row>
        <row r="67">
          <cell r="B67" t="str">
            <v>唐翠凤</v>
          </cell>
          <cell r="C67" t="str">
            <v>女</v>
          </cell>
          <cell r="D67" t="str">
            <v>中共党员</v>
          </cell>
          <cell r="E67" t="str">
            <v>妇联主席</v>
          </cell>
          <cell r="F67" t="str">
            <v>432922********242X</v>
          </cell>
          <cell r="G67">
            <v>12</v>
          </cell>
          <cell r="H67">
            <v>230</v>
          </cell>
          <cell r="I67" t="str">
            <v>带家村</v>
          </cell>
          <cell r="J67">
            <v>11</v>
          </cell>
          <cell r="K67" t="str">
            <v>138****9425</v>
          </cell>
          <cell r="L67" t="str">
            <v>农商行</v>
          </cell>
          <cell r="M67" t="str">
            <v>910422**********6011</v>
          </cell>
        </row>
        <row r="68">
          <cell r="B68" t="str">
            <v>吕先伟</v>
          </cell>
          <cell r="C68" t="str">
            <v>男</v>
          </cell>
          <cell r="D68" t="str">
            <v>中共党员</v>
          </cell>
          <cell r="E68" t="str">
            <v>支书</v>
          </cell>
          <cell r="F68" t="str">
            <v>432922********2417</v>
          </cell>
          <cell r="G68">
            <v>10</v>
          </cell>
          <cell r="H68">
            <v>240</v>
          </cell>
          <cell r="I68" t="str">
            <v>枫林村</v>
          </cell>
          <cell r="J68">
            <v>2</v>
          </cell>
          <cell r="K68" t="str">
            <v>139****4935</v>
          </cell>
          <cell r="L68" t="str">
            <v>农商行</v>
          </cell>
          <cell r="M68" t="str">
            <v>910422**********1011</v>
          </cell>
        </row>
        <row r="69">
          <cell r="B69" t="str">
            <v>吕朋明</v>
          </cell>
          <cell r="C69" t="str">
            <v>男</v>
          </cell>
          <cell r="D69" t="str">
            <v>中共党员</v>
          </cell>
          <cell r="E69" t="str">
            <v>主任</v>
          </cell>
          <cell r="F69" t="str">
            <v>432922********241X</v>
          </cell>
          <cell r="G69">
            <v>10</v>
          </cell>
          <cell r="H69">
            <v>240</v>
          </cell>
          <cell r="I69" t="str">
            <v>枫林村</v>
          </cell>
          <cell r="J69">
            <v>2</v>
          </cell>
          <cell r="K69" t="str">
            <v>134****4363</v>
          </cell>
          <cell r="L69" t="str">
            <v>农商行</v>
          </cell>
          <cell r="M69" t="str">
            <v>910422**********0011</v>
          </cell>
        </row>
        <row r="70">
          <cell r="B70" t="str">
            <v>吕先祥</v>
          </cell>
          <cell r="C70" t="str">
            <v>男</v>
          </cell>
          <cell r="D70" t="str">
            <v>中共党员</v>
          </cell>
          <cell r="E70" t="str">
            <v>主任</v>
          </cell>
          <cell r="F70" t="str">
            <v>432922********2414</v>
          </cell>
          <cell r="G70">
            <v>10</v>
          </cell>
          <cell r="H70">
            <v>240</v>
          </cell>
          <cell r="I70" t="str">
            <v>枫林村</v>
          </cell>
          <cell r="J70">
            <v>4</v>
          </cell>
          <cell r="K70" t="str">
            <v>183****9937</v>
          </cell>
          <cell r="L70" t="str">
            <v>农商行</v>
          </cell>
          <cell r="M70" t="str">
            <v>910422**********7011</v>
          </cell>
        </row>
        <row r="71">
          <cell r="B71" t="str">
            <v>蒋新元</v>
          </cell>
          <cell r="C71" t="str">
            <v>男</v>
          </cell>
          <cell r="D71" t="str">
            <v>中共党员</v>
          </cell>
          <cell r="E71" t="str">
            <v>会计</v>
          </cell>
          <cell r="F71" t="str">
            <v>432922********2417</v>
          </cell>
          <cell r="G71">
            <v>10</v>
          </cell>
          <cell r="H71">
            <v>230</v>
          </cell>
          <cell r="I71" t="str">
            <v>枫林村</v>
          </cell>
          <cell r="J71">
            <v>9</v>
          </cell>
          <cell r="K71" t="str">
            <v>187****1216</v>
          </cell>
          <cell r="L71" t="str">
            <v>农商行</v>
          </cell>
          <cell r="M71" t="str">
            <v>910422**********4011</v>
          </cell>
        </row>
        <row r="72">
          <cell r="B72" t="str">
            <v>蒋祖贵</v>
          </cell>
          <cell r="C72" t="str">
            <v>男</v>
          </cell>
          <cell r="D72" t="str">
            <v>中共党员</v>
          </cell>
          <cell r="E72" t="str">
            <v>会计</v>
          </cell>
          <cell r="F72" t="str">
            <v>432922********2417</v>
          </cell>
          <cell r="G72">
            <v>10</v>
          </cell>
          <cell r="H72">
            <v>230</v>
          </cell>
          <cell r="I72" t="str">
            <v>枫林村</v>
          </cell>
          <cell r="J72">
            <v>9</v>
          </cell>
          <cell r="K72" t="str">
            <v>136****0331</v>
          </cell>
          <cell r="L72" t="str">
            <v>农商行</v>
          </cell>
          <cell r="M72" t="str">
            <v>910422**********0011</v>
          </cell>
        </row>
        <row r="73">
          <cell r="B73" t="str">
            <v>周时仁</v>
          </cell>
          <cell r="C73" t="str">
            <v>男</v>
          </cell>
          <cell r="D73" t="str">
            <v>中共党员</v>
          </cell>
          <cell r="E73" t="str">
            <v>支书</v>
          </cell>
          <cell r="F73" t="str">
            <v>432922********241X</v>
          </cell>
          <cell r="G73">
            <v>11</v>
          </cell>
          <cell r="H73">
            <v>240</v>
          </cell>
          <cell r="I73" t="str">
            <v>枫林村</v>
          </cell>
          <cell r="J73">
            <v>11</v>
          </cell>
          <cell r="K73" t="str">
            <v>188****0701</v>
          </cell>
          <cell r="L73" t="str">
            <v>农商行</v>
          </cell>
          <cell r="M73" t="str">
            <v>910422**********8011</v>
          </cell>
        </row>
        <row r="74">
          <cell r="B74" t="str">
            <v>蒋小荣</v>
          </cell>
          <cell r="C74" t="str">
            <v>女</v>
          </cell>
          <cell r="D74" t="str">
            <v>中共党员</v>
          </cell>
          <cell r="E74" t="str">
            <v>专干</v>
          </cell>
          <cell r="F74" t="str">
            <v>432922********244X</v>
          </cell>
          <cell r="G74">
            <v>10</v>
          </cell>
          <cell r="H74">
            <v>230</v>
          </cell>
          <cell r="I74" t="str">
            <v>枫林村</v>
          </cell>
          <cell r="J74">
            <v>6</v>
          </cell>
          <cell r="K74" t="str">
            <v>138****4629</v>
          </cell>
          <cell r="L74" t="str">
            <v>农商行</v>
          </cell>
          <cell r="M74" t="str">
            <v>910422**********5011</v>
          </cell>
        </row>
        <row r="75">
          <cell r="B75" t="str">
            <v>周运枫</v>
          </cell>
          <cell r="C75" t="str">
            <v>男</v>
          </cell>
          <cell r="D75" t="str">
            <v>中共党员</v>
          </cell>
          <cell r="E75" t="str">
            <v>支书</v>
          </cell>
          <cell r="F75" t="str">
            <v>432922********2411</v>
          </cell>
          <cell r="G75">
            <v>25</v>
          </cell>
          <cell r="H75">
            <v>280</v>
          </cell>
          <cell r="I75" t="str">
            <v>枫林村</v>
          </cell>
          <cell r="J75">
            <v>12</v>
          </cell>
          <cell r="K75" t="str">
            <v>152****7105</v>
          </cell>
          <cell r="L75" t="str">
            <v>农商行</v>
          </cell>
          <cell r="M75" t="str">
            <v>910222**********2011</v>
          </cell>
        </row>
        <row r="76">
          <cell r="B76" t="str">
            <v>吕延永</v>
          </cell>
          <cell r="C76" t="str">
            <v>男</v>
          </cell>
          <cell r="D76" t="str">
            <v>中共党员</v>
          </cell>
          <cell r="E76" t="str">
            <v>支书</v>
          </cell>
          <cell r="F76" t="str">
            <v>432922********2434</v>
          </cell>
          <cell r="G76">
            <v>33</v>
          </cell>
          <cell r="H76">
            <v>280</v>
          </cell>
          <cell r="I76" t="str">
            <v>枫林村</v>
          </cell>
          <cell r="J76">
            <v>10</v>
          </cell>
          <cell r="K76" t="str">
            <v>138****4629</v>
          </cell>
          <cell r="L76" t="str">
            <v>农商行</v>
          </cell>
          <cell r="M76" t="str">
            <v>621519**********253</v>
          </cell>
        </row>
        <row r="77">
          <cell r="B77" t="str">
            <v>唐常娥</v>
          </cell>
          <cell r="C77" t="str">
            <v>女</v>
          </cell>
          <cell r="D77" t="str">
            <v>中共党员</v>
          </cell>
          <cell r="E77" t="str">
            <v>妇联主席</v>
          </cell>
          <cell r="F77" t="str">
            <v>432922********244X</v>
          </cell>
          <cell r="G77">
            <v>16</v>
          </cell>
          <cell r="H77">
            <v>250</v>
          </cell>
          <cell r="I77" t="str">
            <v>枫林村</v>
          </cell>
          <cell r="J77">
            <v>5</v>
          </cell>
          <cell r="K77" t="str">
            <v>137****7097</v>
          </cell>
          <cell r="L77" t="str">
            <v>农商行</v>
          </cell>
          <cell r="M77" t="str">
            <v>910422**********2011</v>
          </cell>
        </row>
        <row r="78">
          <cell r="B78" t="str">
            <v>周时云</v>
          </cell>
          <cell r="C78" t="str">
            <v>男</v>
          </cell>
          <cell r="D78" t="str">
            <v>群众</v>
          </cell>
          <cell r="E78" t="str">
            <v>村会计</v>
          </cell>
          <cell r="F78" t="str">
            <v>432922********2417</v>
          </cell>
          <cell r="G78">
            <v>12</v>
          </cell>
          <cell r="H78">
            <v>230</v>
          </cell>
          <cell r="I78" t="str">
            <v>枫林村</v>
          </cell>
          <cell r="J78">
            <v>11</v>
          </cell>
          <cell r="K78" t="str">
            <v>185****5181</v>
          </cell>
          <cell r="L78" t="str">
            <v>农商行</v>
          </cell>
          <cell r="M78" t="str">
            <v>810139**********7</v>
          </cell>
        </row>
        <row r="79">
          <cell r="B79" t="str">
            <v>唐金月</v>
          </cell>
          <cell r="C79" t="str">
            <v>女</v>
          </cell>
          <cell r="D79" t="str">
            <v>中共党员</v>
          </cell>
          <cell r="E79" t="str">
            <v>妇联主席</v>
          </cell>
          <cell r="F79" t="str">
            <v>432922********2428</v>
          </cell>
          <cell r="G79">
            <v>19</v>
          </cell>
          <cell r="H79">
            <v>250</v>
          </cell>
          <cell r="I79" t="str">
            <v>枫林村</v>
          </cell>
          <cell r="J79">
            <v>12</v>
          </cell>
          <cell r="K79" t="str">
            <v>157****0681</v>
          </cell>
          <cell r="L79" t="str">
            <v>农商行</v>
          </cell>
          <cell r="M79" t="str">
            <v>810139**********1</v>
          </cell>
        </row>
        <row r="80">
          <cell r="B80" t="str">
            <v>周秀英</v>
          </cell>
          <cell r="C80" t="str">
            <v>女</v>
          </cell>
          <cell r="D80" t="str">
            <v>中共党员</v>
          </cell>
          <cell r="E80" t="str">
            <v>妇女专干</v>
          </cell>
          <cell r="F80" t="str">
            <v>432922********2421</v>
          </cell>
          <cell r="G80">
            <v>12</v>
          </cell>
          <cell r="H80">
            <v>230</v>
          </cell>
          <cell r="I80" t="str">
            <v>枫林村</v>
          </cell>
          <cell r="J80">
            <v>13</v>
          </cell>
          <cell r="K80" t="str">
            <v>136****8193</v>
          </cell>
          <cell r="L80" t="str">
            <v>农商行</v>
          </cell>
          <cell r="M80" t="str">
            <v>810139**********8</v>
          </cell>
        </row>
        <row r="81">
          <cell r="B81" t="str">
            <v>周盛亿</v>
          </cell>
          <cell r="C81" t="str">
            <v>男</v>
          </cell>
          <cell r="D81" t="str">
            <v>中共党员</v>
          </cell>
          <cell r="E81" t="str">
            <v>村会计</v>
          </cell>
          <cell r="F81" t="str">
            <v>432922********2410</v>
          </cell>
          <cell r="G81">
            <v>11</v>
          </cell>
          <cell r="H81">
            <v>230</v>
          </cell>
          <cell r="I81" t="str">
            <v>枫林村</v>
          </cell>
          <cell r="J81">
            <v>12</v>
          </cell>
          <cell r="K81" t="str">
            <v>188****7578</v>
          </cell>
          <cell r="L81" t="str">
            <v>农商行</v>
          </cell>
          <cell r="M81" t="str">
            <v>810139**********2</v>
          </cell>
        </row>
        <row r="82">
          <cell r="B82" t="str">
            <v>林家文</v>
          </cell>
          <cell r="C82" t="str">
            <v>男</v>
          </cell>
          <cell r="D82" t="str">
            <v>中共党员</v>
          </cell>
          <cell r="E82" t="str">
            <v>会计</v>
          </cell>
          <cell r="F82" t="str">
            <v>432922********2411</v>
          </cell>
          <cell r="G82">
            <v>32</v>
          </cell>
          <cell r="H82">
            <v>270</v>
          </cell>
          <cell r="I82" t="str">
            <v>甘庄村</v>
          </cell>
          <cell r="J82">
            <v>11</v>
          </cell>
          <cell r="K82" t="str">
            <v>150****1451</v>
          </cell>
          <cell r="L82" t="str">
            <v>农商行</v>
          </cell>
          <cell r="M82" t="str">
            <v>910400**********5011</v>
          </cell>
        </row>
        <row r="83">
          <cell r="B83" t="str">
            <v>周仁娥</v>
          </cell>
          <cell r="C83" t="str">
            <v>女</v>
          </cell>
          <cell r="D83" t="str">
            <v>中共党员</v>
          </cell>
          <cell r="E83" t="str">
            <v>专干</v>
          </cell>
          <cell r="F83" t="str">
            <v>432922********2442</v>
          </cell>
          <cell r="G83">
            <v>19</v>
          </cell>
          <cell r="H83">
            <v>250</v>
          </cell>
          <cell r="I83" t="str">
            <v>甘庄村</v>
          </cell>
          <cell r="J83">
            <v>5</v>
          </cell>
          <cell r="K83" t="str">
            <v>182****2755</v>
          </cell>
          <cell r="L83" t="str">
            <v>农商行</v>
          </cell>
          <cell r="M83" t="str">
            <v>910422**********4011</v>
          </cell>
        </row>
        <row r="84">
          <cell r="B84" t="str">
            <v>周云和</v>
          </cell>
          <cell r="C84" t="str">
            <v>男</v>
          </cell>
          <cell r="D84" t="str">
            <v>中共党员</v>
          </cell>
          <cell r="E84" t="str">
            <v>支书</v>
          </cell>
          <cell r="F84" t="str">
            <v>432922********2414</v>
          </cell>
          <cell r="G84">
            <v>16</v>
          </cell>
          <cell r="H84">
            <v>260</v>
          </cell>
          <cell r="I84" t="str">
            <v>甘庄村</v>
          </cell>
          <cell r="J84">
            <v>3</v>
          </cell>
          <cell r="K84" t="str">
            <v>132****7286</v>
          </cell>
          <cell r="L84" t="str">
            <v>农商行</v>
          </cell>
          <cell r="M84" t="str">
            <v>910422**********7011</v>
          </cell>
        </row>
        <row r="85">
          <cell r="B85" t="str">
            <v>周建平</v>
          </cell>
          <cell r="C85" t="str">
            <v>男</v>
          </cell>
          <cell r="D85" t="str">
            <v>中共党员</v>
          </cell>
          <cell r="E85" t="str">
            <v>主任</v>
          </cell>
          <cell r="F85" t="str">
            <v>432922********2418</v>
          </cell>
          <cell r="G85">
            <v>22</v>
          </cell>
          <cell r="H85">
            <v>280</v>
          </cell>
          <cell r="I85" t="str">
            <v>甘庄村</v>
          </cell>
          <cell r="J85">
            <v>5</v>
          </cell>
          <cell r="K85" t="str">
            <v>465****1019</v>
          </cell>
          <cell r="L85" t="str">
            <v>农商行</v>
          </cell>
          <cell r="M85" t="str">
            <v>810139**********4</v>
          </cell>
        </row>
        <row r="86">
          <cell r="B86" t="str">
            <v>周明宝</v>
          </cell>
          <cell r="C86" t="str">
            <v>男</v>
          </cell>
          <cell r="D86" t="str">
            <v>群众</v>
          </cell>
          <cell r="E86" t="str">
            <v>会计</v>
          </cell>
          <cell r="F86" t="str">
            <v>432922********2412</v>
          </cell>
          <cell r="G86">
            <v>14</v>
          </cell>
          <cell r="H86">
            <v>230</v>
          </cell>
          <cell r="I86" t="str">
            <v>甘庄村</v>
          </cell>
          <cell r="J86">
            <v>5</v>
          </cell>
          <cell r="K86" t="str">
            <v>185****1833</v>
          </cell>
          <cell r="L86" t="str">
            <v>农商行</v>
          </cell>
          <cell r="M86" t="str">
            <v>910422**********4011</v>
          </cell>
        </row>
        <row r="87">
          <cell r="B87" t="str">
            <v>周仁翠</v>
          </cell>
          <cell r="C87" t="str">
            <v>女 </v>
          </cell>
          <cell r="D87" t="str">
            <v>中共党员</v>
          </cell>
          <cell r="E87" t="str">
            <v>妇联主席</v>
          </cell>
          <cell r="F87" t="str">
            <v>432922********2425</v>
          </cell>
          <cell r="G87">
            <v>10</v>
          </cell>
          <cell r="H87">
            <v>230</v>
          </cell>
          <cell r="I87" t="str">
            <v>甘庄村</v>
          </cell>
          <cell r="J87">
            <v>5</v>
          </cell>
          <cell r="K87" t="str">
            <v>135****8397</v>
          </cell>
          <cell r="L87" t="str">
            <v>农商行</v>
          </cell>
          <cell r="M87" t="str">
            <v>910422**********2011</v>
          </cell>
        </row>
        <row r="88">
          <cell r="B88" t="str">
            <v>周奇荣</v>
          </cell>
          <cell r="C88" t="str">
            <v>男</v>
          </cell>
          <cell r="D88" t="str">
            <v>党员</v>
          </cell>
          <cell r="E88" t="str">
            <v>村主任</v>
          </cell>
          <cell r="F88" t="str">
            <v>432922********2415</v>
          </cell>
          <cell r="G88">
            <v>10</v>
          </cell>
          <cell r="H88">
            <v>240</v>
          </cell>
          <cell r="I88" t="str">
            <v>甘庄村</v>
          </cell>
          <cell r="J88">
            <v>9</v>
          </cell>
          <cell r="K88" t="str">
            <v>135****2548</v>
          </cell>
          <cell r="L88" t="str">
            <v>农商行</v>
          </cell>
          <cell r="M88" t="str">
            <v>623090**********682</v>
          </cell>
        </row>
        <row r="89">
          <cell r="B89" t="str">
            <v>林家贵</v>
          </cell>
          <cell r="C89" t="str">
            <v>男</v>
          </cell>
          <cell r="D89" t="str">
            <v>党员</v>
          </cell>
          <cell r="E89" t="str">
            <v>村会计</v>
          </cell>
          <cell r="F89" t="str">
            <v>432922********2455</v>
          </cell>
          <cell r="G89">
            <v>19</v>
          </cell>
          <cell r="H89">
            <v>250</v>
          </cell>
          <cell r="I89" t="str">
            <v>甘庄村</v>
          </cell>
          <cell r="J89">
            <v>2</v>
          </cell>
          <cell r="K89" t="str">
            <v>173****7788</v>
          </cell>
          <cell r="L89" t="str">
            <v>农商行</v>
          </cell>
          <cell r="M89" t="str">
            <v>810139**********1</v>
          </cell>
        </row>
        <row r="90">
          <cell r="B90" t="str">
            <v>孔令均</v>
          </cell>
          <cell r="C90" t="str">
            <v>男</v>
          </cell>
          <cell r="D90" t="str">
            <v>群众</v>
          </cell>
          <cell r="E90" t="str">
            <v>支书</v>
          </cell>
          <cell r="F90" t="str">
            <v>432922********2415</v>
          </cell>
          <cell r="G90">
            <v>10</v>
          </cell>
          <cell r="H90">
            <v>240</v>
          </cell>
          <cell r="I90" t="str">
            <v>滑石头村</v>
          </cell>
          <cell r="J90">
            <v>12</v>
          </cell>
          <cell r="K90" t="str">
            <v>182****6613</v>
          </cell>
          <cell r="L90" t="str">
            <v>农商行</v>
          </cell>
          <cell r="M90" t="str">
            <v>910422**********4011</v>
          </cell>
        </row>
        <row r="91">
          <cell r="B91" t="str">
            <v>周庆松</v>
          </cell>
          <cell r="C91" t="str">
            <v>男</v>
          </cell>
          <cell r="D91" t="str">
            <v>中共党员</v>
          </cell>
          <cell r="E91" t="str">
            <v>支书</v>
          </cell>
          <cell r="F91" t="str">
            <v>432922********241X</v>
          </cell>
          <cell r="G91">
            <v>12</v>
          </cell>
          <cell r="H91">
            <v>240</v>
          </cell>
          <cell r="I91" t="str">
            <v>滑石头村</v>
          </cell>
          <cell r="J91">
            <v>4</v>
          </cell>
          <cell r="K91" t="str">
            <v>135****1370</v>
          </cell>
          <cell r="L91" t="str">
            <v>农商行</v>
          </cell>
          <cell r="M91" t="str">
            <v>910422**********9011</v>
          </cell>
        </row>
        <row r="92">
          <cell r="B92" t="str">
            <v>王焕昭</v>
          </cell>
          <cell r="C92" t="str">
            <v>男</v>
          </cell>
          <cell r="D92" t="str">
            <v>中共党员</v>
          </cell>
          <cell r="E92" t="str">
            <v>会计</v>
          </cell>
          <cell r="F92" t="str">
            <v>432922********2410</v>
          </cell>
          <cell r="G92">
            <v>12</v>
          </cell>
          <cell r="H92">
            <v>230</v>
          </cell>
          <cell r="I92" t="str">
            <v>滑石头村</v>
          </cell>
          <cell r="J92">
            <v>10</v>
          </cell>
          <cell r="K92" t="str">
            <v>182****9605</v>
          </cell>
          <cell r="L92" t="str">
            <v>农商行</v>
          </cell>
          <cell r="M92" t="str">
            <v>910422**********1011</v>
          </cell>
        </row>
        <row r="93">
          <cell r="B93" t="str">
            <v>周新琨</v>
          </cell>
          <cell r="C93" t="str">
            <v>男</v>
          </cell>
          <cell r="D93" t="str">
            <v>群众</v>
          </cell>
          <cell r="E93" t="str">
            <v>会计</v>
          </cell>
          <cell r="F93" t="str">
            <v>432922********2413</v>
          </cell>
          <cell r="G93">
            <v>12</v>
          </cell>
          <cell r="H93">
            <v>230</v>
          </cell>
          <cell r="I93" t="str">
            <v>滑石头村</v>
          </cell>
          <cell r="J93">
            <v>8</v>
          </cell>
          <cell r="K93" t="str">
            <v>137****0692</v>
          </cell>
          <cell r="L93" t="str">
            <v>农商行</v>
          </cell>
          <cell r="M93" t="str">
            <v>910422**********9011</v>
          </cell>
        </row>
        <row r="94">
          <cell r="B94" t="str">
            <v>林红霞</v>
          </cell>
          <cell r="C94" t="str">
            <v>女</v>
          </cell>
          <cell r="D94" t="str">
            <v>群众</v>
          </cell>
          <cell r="E94" t="str">
            <v>专干</v>
          </cell>
          <cell r="F94" t="str">
            <v>432922********2464</v>
          </cell>
          <cell r="G94">
            <v>10</v>
          </cell>
          <cell r="H94">
            <v>230</v>
          </cell>
          <cell r="I94" t="str">
            <v>滑石头村</v>
          </cell>
          <cell r="J94">
            <v>9</v>
          </cell>
          <cell r="K94" t="str">
            <v>137****1705</v>
          </cell>
          <cell r="L94" t="str">
            <v>农商行</v>
          </cell>
          <cell r="M94" t="str">
            <v>810139**********6</v>
          </cell>
        </row>
        <row r="95">
          <cell r="B95" t="str">
            <v>周业祥</v>
          </cell>
          <cell r="C95" t="str">
            <v>男</v>
          </cell>
          <cell r="D95" t="str">
            <v>中共党员</v>
          </cell>
          <cell r="E95" t="str">
            <v>支书</v>
          </cell>
          <cell r="F95" t="str">
            <v>432922********3611</v>
          </cell>
          <cell r="G95">
            <v>26</v>
          </cell>
          <cell r="H95">
            <v>280</v>
          </cell>
          <cell r="I95" t="str">
            <v>金云村</v>
          </cell>
          <cell r="J95">
            <v>2</v>
          </cell>
          <cell r="K95" t="str">
            <v>138****7530</v>
          </cell>
          <cell r="L95" t="str">
            <v>农商行</v>
          </cell>
          <cell r="M95" t="str">
            <v>910422**********9011</v>
          </cell>
        </row>
        <row r="96">
          <cell r="B96" t="str">
            <v>周主明</v>
          </cell>
          <cell r="C96" t="str">
            <v>男</v>
          </cell>
          <cell r="D96" t="str">
            <v>中共党员</v>
          </cell>
          <cell r="E96" t="str">
            <v>支书</v>
          </cell>
          <cell r="F96" t="str">
            <v>432922********3610</v>
          </cell>
          <cell r="G96">
            <v>21</v>
          </cell>
          <cell r="H96">
            <v>280</v>
          </cell>
          <cell r="I96" t="str">
            <v>金云村</v>
          </cell>
          <cell r="J96">
            <v>7</v>
          </cell>
          <cell r="K96" t="str">
            <v>151****2300</v>
          </cell>
          <cell r="L96" t="str">
            <v>农商行</v>
          </cell>
          <cell r="M96" t="str">
            <v>910422**********6011</v>
          </cell>
        </row>
        <row r="97">
          <cell r="B97" t="str">
            <v>何正忠</v>
          </cell>
          <cell r="C97" t="str">
            <v>男</v>
          </cell>
          <cell r="D97" t="str">
            <v>中共党员</v>
          </cell>
          <cell r="E97" t="str">
            <v>主任</v>
          </cell>
          <cell r="F97" t="str">
            <v>432922********3617</v>
          </cell>
          <cell r="G97">
            <v>12</v>
          </cell>
          <cell r="H97">
            <v>240</v>
          </cell>
          <cell r="I97" t="str">
            <v>金云村</v>
          </cell>
          <cell r="J97">
            <v>2</v>
          </cell>
          <cell r="K97" t="str">
            <v>135****9259</v>
          </cell>
          <cell r="L97" t="str">
            <v>农商行</v>
          </cell>
          <cell r="M97" t="str">
            <v>910422**********0011</v>
          </cell>
        </row>
        <row r="98">
          <cell r="B98" t="str">
            <v>唐顺娥</v>
          </cell>
          <cell r="C98" t="str">
            <v>女</v>
          </cell>
          <cell r="D98" t="str">
            <v>中共党员</v>
          </cell>
          <cell r="E98" t="str">
            <v>专干</v>
          </cell>
          <cell r="F98" t="str">
            <v>432922********3642</v>
          </cell>
          <cell r="G98">
            <v>16</v>
          </cell>
          <cell r="H98">
            <v>250</v>
          </cell>
          <cell r="I98" t="str">
            <v>金云村</v>
          </cell>
          <cell r="J98">
            <v>8</v>
          </cell>
          <cell r="K98" t="str">
            <v>139****0051</v>
          </cell>
          <cell r="L98" t="str">
            <v>农商行</v>
          </cell>
          <cell r="M98" t="str">
            <v>623090**********359</v>
          </cell>
        </row>
        <row r="99">
          <cell r="B99" t="str">
            <v>卿仲祯</v>
          </cell>
          <cell r="C99" t="str">
            <v>男</v>
          </cell>
          <cell r="D99" t="str">
            <v>中共党员</v>
          </cell>
          <cell r="E99" t="str">
            <v>支书</v>
          </cell>
          <cell r="F99" t="str">
            <v>432922********3614</v>
          </cell>
          <cell r="G99">
            <v>26</v>
          </cell>
          <cell r="H99">
            <v>280</v>
          </cell>
          <cell r="I99" t="str">
            <v>龙门口村</v>
          </cell>
          <cell r="J99">
            <v>4</v>
          </cell>
          <cell r="K99" t="str">
            <v>155****6572</v>
          </cell>
          <cell r="L99" t="str">
            <v>农商行</v>
          </cell>
          <cell r="M99" t="str">
            <v>910422**********9011</v>
          </cell>
        </row>
        <row r="100">
          <cell r="B100" t="str">
            <v>卿吉庆</v>
          </cell>
          <cell r="C100" t="str">
            <v>男</v>
          </cell>
          <cell r="D100" t="str">
            <v>中共党员</v>
          </cell>
          <cell r="E100" t="str">
            <v>主任</v>
          </cell>
          <cell r="F100" t="str">
            <v>432922********3615</v>
          </cell>
          <cell r="G100">
            <v>16</v>
          </cell>
          <cell r="H100">
            <v>260</v>
          </cell>
          <cell r="I100" t="str">
            <v>龙门口村</v>
          </cell>
          <cell r="J100">
            <v>5</v>
          </cell>
          <cell r="K100" t="str">
            <v>138****7702</v>
          </cell>
          <cell r="L100" t="str">
            <v>农商行</v>
          </cell>
          <cell r="M100" t="str">
            <v>910422**********9011</v>
          </cell>
        </row>
        <row r="101">
          <cell r="B101" t="str">
            <v>卿月桂</v>
          </cell>
          <cell r="C101" t="str">
            <v>男</v>
          </cell>
          <cell r="D101" t="str">
            <v>中共党员</v>
          </cell>
          <cell r="E101" t="str">
            <v>主任</v>
          </cell>
          <cell r="F101" t="str">
            <v>432922********3617</v>
          </cell>
          <cell r="G101">
            <v>16</v>
          </cell>
          <cell r="H101">
            <v>260</v>
          </cell>
          <cell r="I101" t="str">
            <v>龙门口村</v>
          </cell>
          <cell r="J101">
            <v>3</v>
          </cell>
          <cell r="K101" t="str">
            <v>153****8416</v>
          </cell>
          <cell r="L101" t="str">
            <v>农商行</v>
          </cell>
          <cell r="M101" t="str">
            <v>910422**********7011</v>
          </cell>
        </row>
        <row r="102">
          <cell r="B102" t="str">
            <v>卿顺月</v>
          </cell>
          <cell r="C102" t="str">
            <v>男</v>
          </cell>
          <cell r="D102" t="str">
            <v>中共党员</v>
          </cell>
          <cell r="E102" t="str">
            <v>主任</v>
          </cell>
          <cell r="F102" t="str">
            <v>432922********3610</v>
          </cell>
          <cell r="G102">
            <v>10</v>
          </cell>
          <cell r="H102">
            <v>240</v>
          </cell>
          <cell r="I102" t="str">
            <v>龙门口村</v>
          </cell>
          <cell r="J102">
            <v>4</v>
          </cell>
          <cell r="K102" t="str">
            <v>137****5282</v>
          </cell>
          <cell r="L102" t="str">
            <v>农商行</v>
          </cell>
          <cell r="M102" t="str">
            <v>810139**********9</v>
          </cell>
        </row>
        <row r="103">
          <cell r="B103" t="str">
            <v>马正文</v>
          </cell>
          <cell r="C103" t="str">
            <v>男</v>
          </cell>
          <cell r="D103" t="str">
            <v>中共党员</v>
          </cell>
          <cell r="E103" t="str">
            <v>支书</v>
          </cell>
          <cell r="F103" t="str">
            <v>432922********3610</v>
          </cell>
          <cell r="G103">
            <v>24</v>
          </cell>
          <cell r="H103">
            <v>280</v>
          </cell>
          <cell r="I103" t="str">
            <v>坪埠头村</v>
          </cell>
          <cell r="J103">
            <v>2</v>
          </cell>
          <cell r="K103" t="str">
            <v>187****5529</v>
          </cell>
          <cell r="L103" t="str">
            <v>农商行</v>
          </cell>
          <cell r="M103" t="str">
            <v>910422**********1011</v>
          </cell>
        </row>
        <row r="104">
          <cell r="B104" t="str">
            <v>唐平芳</v>
          </cell>
          <cell r="C104" t="str">
            <v>男</v>
          </cell>
          <cell r="D104" t="str">
            <v>中共党员</v>
          </cell>
          <cell r="E104" t="str">
            <v>支书</v>
          </cell>
          <cell r="F104" t="str">
            <v>432922********3618</v>
          </cell>
          <cell r="G104">
            <v>24</v>
          </cell>
          <cell r="H104">
            <v>280</v>
          </cell>
          <cell r="I104" t="str">
            <v>坪埠头村</v>
          </cell>
          <cell r="J104">
            <v>9</v>
          </cell>
          <cell r="K104" t="str">
            <v>159****2636</v>
          </cell>
          <cell r="L104" t="str">
            <v>农商行</v>
          </cell>
          <cell r="M104" t="str">
            <v>910422**********9011</v>
          </cell>
        </row>
        <row r="105">
          <cell r="B105" t="str">
            <v>卿洪新</v>
          </cell>
          <cell r="C105" t="str">
            <v>男</v>
          </cell>
          <cell r="D105" t="str">
            <v>中共党员</v>
          </cell>
          <cell r="E105" t="str">
            <v>会计</v>
          </cell>
          <cell r="F105" t="str">
            <v>432922********3610</v>
          </cell>
          <cell r="G105">
            <v>10</v>
          </cell>
          <cell r="H105">
            <v>230</v>
          </cell>
          <cell r="I105" t="str">
            <v>坪埠头村</v>
          </cell>
          <cell r="J105">
            <v>4</v>
          </cell>
          <cell r="K105" t="str">
            <v>152****9682</v>
          </cell>
          <cell r="L105" t="str">
            <v>农商行</v>
          </cell>
          <cell r="M105" t="str">
            <v>810138**********6</v>
          </cell>
        </row>
        <row r="106">
          <cell r="B106" t="str">
            <v>卿利庆</v>
          </cell>
          <cell r="C106" t="str">
            <v>女</v>
          </cell>
          <cell r="D106" t="str">
            <v>中共党员</v>
          </cell>
          <cell r="E106" t="str">
            <v>妇联主席</v>
          </cell>
          <cell r="F106" t="str">
            <v>432922********3621</v>
          </cell>
          <cell r="G106">
            <v>26</v>
          </cell>
          <cell r="H106">
            <v>270</v>
          </cell>
          <cell r="I106" t="str">
            <v>坪埠头村</v>
          </cell>
          <cell r="J106">
            <v>7</v>
          </cell>
          <cell r="K106" t="str">
            <v>137****0514</v>
          </cell>
          <cell r="L106" t="str">
            <v>农商行</v>
          </cell>
          <cell r="M106" t="str">
            <v>810139**********4</v>
          </cell>
        </row>
        <row r="107">
          <cell r="B107" t="str">
            <v>唐发荣</v>
          </cell>
          <cell r="C107" t="str">
            <v>男</v>
          </cell>
          <cell r="D107" t="str">
            <v>中共党员</v>
          </cell>
          <cell r="E107" t="str">
            <v>支书</v>
          </cell>
          <cell r="F107" t="str">
            <v>432922********3619</v>
          </cell>
          <cell r="G107">
            <v>32</v>
          </cell>
          <cell r="H107">
            <v>280</v>
          </cell>
          <cell r="I107" t="str">
            <v>三吉村</v>
          </cell>
          <cell r="J107">
            <v>10</v>
          </cell>
          <cell r="K107" t="str">
            <v>132****5946</v>
          </cell>
          <cell r="L107" t="str">
            <v>农商行</v>
          </cell>
          <cell r="M107" t="str">
            <v>910422**********0011</v>
          </cell>
        </row>
        <row r="108">
          <cell r="B108" t="str">
            <v>唐大浣</v>
          </cell>
          <cell r="C108" t="str">
            <v>男</v>
          </cell>
          <cell r="D108" t="str">
            <v>群众</v>
          </cell>
          <cell r="E108" t="str">
            <v>会计</v>
          </cell>
          <cell r="F108" t="str">
            <v>432922********3619</v>
          </cell>
          <cell r="G108">
            <v>15</v>
          </cell>
          <cell r="H108">
            <v>230</v>
          </cell>
          <cell r="I108" t="str">
            <v>三吉村</v>
          </cell>
          <cell r="J108">
            <v>7</v>
          </cell>
          <cell r="K108" t="str">
            <v>135****7298</v>
          </cell>
          <cell r="L108" t="str">
            <v>农商行</v>
          </cell>
          <cell r="M108" t="str">
            <v>910422**********7011</v>
          </cell>
        </row>
        <row r="109">
          <cell r="B109" t="str">
            <v>刘爱凤</v>
          </cell>
          <cell r="C109" t="str">
            <v>女</v>
          </cell>
          <cell r="D109" t="str">
            <v>中共党员</v>
          </cell>
          <cell r="E109" t="str">
            <v>专干</v>
          </cell>
          <cell r="F109" t="str">
            <v>432922********3629</v>
          </cell>
          <cell r="G109">
            <v>17</v>
          </cell>
          <cell r="H109">
            <v>250</v>
          </cell>
          <cell r="I109" t="str">
            <v>三吉村</v>
          </cell>
          <cell r="J109">
            <v>2</v>
          </cell>
          <cell r="K109" t="str">
            <v>139****8476</v>
          </cell>
          <cell r="L109" t="str">
            <v>农商行</v>
          </cell>
          <cell r="M109" t="str">
            <v>910422**********2011</v>
          </cell>
        </row>
        <row r="110">
          <cell r="B110" t="str">
            <v>刘素玲</v>
          </cell>
          <cell r="C110" t="str">
            <v>女</v>
          </cell>
          <cell r="D110" t="str">
            <v>群众</v>
          </cell>
          <cell r="E110" t="str">
            <v>专干</v>
          </cell>
          <cell r="F110" t="str">
            <v>432922********3624</v>
          </cell>
          <cell r="G110">
            <v>20</v>
          </cell>
          <cell r="H110">
            <v>250</v>
          </cell>
          <cell r="I110" t="str">
            <v>三吉村</v>
          </cell>
          <cell r="J110">
            <v>17</v>
          </cell>
          <cell r="K110" t="str">
            <v>135****8905</v>
          </cell>
          <cell r="L110" t="str">
            <v>农商行</v>
          </cell>
          <cell r="M110" t="str">
            <v>910422**********5011</v>
          </cell>
        </row>
        <row r="111">
          <cell r="B111" t="str">
            <v>唐一喜</v>
          </cell>
          <cell r="C111" t="str">
            <v>男</v>
          </cell>
          <cell r="D111" t="str">
            <v>中共党员</v>
          </cell>
          <cell r="E111" t="str">
            <v>支书</v>
          </cell>
          <cell r="F111" t="str">
            <v>432922********3610</v>
          </cell>
          <cell r="G111">
            <v>15</v>
          </cell>
          <cell r="H111">
            <v>240</v>
          </cell>
          <cell r="I111" t="str">
            <v>三吉村</v>
          </cell>
          <cell r="J111">
            <v>20</v>
          </cell>
          <cell r="K111" t="str">
            <v>152****3453</v>
          </cell>
          <cell r="L111" t="str">
            <v>农商行</v>
          </cell>
          <cell r="M111" t="str">
            <v>910422**********8011</v>
          </cell>
        </row>
        <row r="112">
          <cell r="B112" t="str">
            <v>卿南轩</v>
          </cell>
          <cell r="C112" t="str">
            <v>男</v>
          </cell>
          <cell r="D112" t="str">
            <v>中共党员</v>
          </cell>
          <cell r="E112" t="str">
            <v>支书</v>
          </cell>
          <cell r="F112" t="str">
            <v>432922********3619</v>
          </cell>
          <cell r="G112">
            <v>18</v>
          </cell>
          <cell r="H112">
            <v>260</v>
          </cell>
          <cell r="I112" t="str">
            <v>三吉村</v>
          </cell>
          <cell r="J112">
            <v>17</v>
          </cell>
          <cell r="K112" t="str">
            <v>152****0589</v>
          </cell>
          <cell r="L112" t="str">
            <v>农商行</v>
          </cell>
          <cell r="M112" t="str">
            <v>910400**********5011</v>
          </cell>
        </row>
        <row r="113">
          <cell r="B113" t="str">
            <v>卿带金</v>
          </cell>
          <cell r="C113" t="str">
            <v>男</v>
          </cell>
          <cell r="D113" t="str">
            <v>中共党员</v>
          </cell>
          <cell r="E113" t="str">
            <v>支书</v>
          </cell>
          <cell r="F113" t="str">
            <v>432922********3616</v>
          </cell>
          <cell r="G113">
            <v>13</v>
          </cell>
          <cell r="H113">
            <v>240</v>
          </cell>
          <cell r="I113" t="str">
            <v>三吉村</v>
          </cell>
          <cell r="J113">
            <v>17</v>
          </cell>
          <cell r="K113" t="str">
            <v>138****4698</v>
          </cell>
          <cell r="L113" t="str">
            <v>农商行</v>
          </cell>
          <cell r="M113" t="str">
            <v>810139**********4</v>
          </cell>
        </row>
        <row r="114">
          <cell r="B114" t="str">
            <v>荣民富</v>
          </cell>
          <cell r="C114" t="str">
            <v>男</v>
          </cell>
          <cell r="D114" t="str">
            <v>中共党员</v>
          </cell>
          <cell r="E114" t="str">
            <v>会计</v>
          </cell>
          <cell r="F114" t="str">
            <v>432922********3611</v>
          </cell>
          <cell r="G114">
            <v>18</v>
          </cell>
          <cell r="H114">
            <v>250</v>
          </cell>
          <cell r="I114" t="str">
            <v>三吉村</v>
          </cell>
          <cell r="J114">
            <v>19</v>
          </cell>
          <cell r="K114" t="str">
            <v>151****0589</v>
          </cell>
          <cell r="L114" t="str">
            <v>农商行</v>
          </cell>
          <cell r="M114" t="str">
            <v>810139**********1</v>
          </cell>
        </row>
        <row r="115">
          <cell r="B115" t="str">
            <v>唐宇凤</v>
          </cell>
          <cell r="C115" t="str">
            <v>女</v>
          </cell>
          <cell r="D115" t="str">
            <v>中共党员</v>
          </cell>
          <cell r="E115" t="str">
            <v>妇联主席</v>
          </cell>
          <cell r="F115" t="str">
            <v>432922********3622</v>
          </cell>
          <cell r="G115">
            <v>24</v>
          </cell>
          <cell r="H115">
            <v>270</v>
          </cell>
          <cell r="I115" t="str">
            <v>三吉村</v>
          </cell>
          <cell r="J115">
            <v>9</v>
          </cell>
          <cell r="K115" t="str">
            <v>151****3276</v>
          </cell>
          <cell r="L115" t="str">
            <v>农商行</v>
          </cell>
          <cell r="M115" t="str">
            <v>810139**********5</v>
          </cell>
        </row>
        <row r="116">
          <cell r="B116" t="str">
            <v>唐己元</v>
          </cell>
          <cell r="C116" t="str">
            <v>男</v>
          </cell>
          <cell r="D116" t="str">
            <v>中共党员</v>
          </cell>
          <cell r="E116" t="str">
            <v>支书</v>
          </cell>
          <cell r="F116" t="str">
            <v>432922********3613</v>
          </cell>
          <cell r="G116">
            <v>12</v>
          </cell>
          <cell r="H116">
            <v>240</v>
          </cell>
          <cell r="I116" t="str">
            <v>三吉村</v>
          </cell>
          <cell r="J116">
            <v>5</v>
          </cell>
          <cell r="K116" t="str">
            <v>135****7298</v>
          </cell>
          <cell r="L116" t="str">
            <v>农商行</v>
          </cell>
          <cell r="M116" t="str">
            <v>623090**********225</v>
          </cell>
        </row>
        <row r="117">
          <cell r="B117" t="str">
            <v>唐彤斌</v>
          </cell>
          <cell r="C117" t="str">
            <v>男</v>
          </cell>
          <cell r="D117" t="str">
            <v>中共党员</v>
          </cell>
          <cell r="E117" t="str">
            <v>会计</v>
          </cell>
          <cell r="F117" t="str">
            <v>432922********3619</v>
          </cell>
          <cell r="G117">
            <v>10</v>
          </cell>
          <cell r="H117">
            <v>230</v>
          </cell>
          <cell r="I117" t="str">
            <v>三吉村</v>
          </cell>
          <cell r="J117">
            <v>9</v>
          </cell>
          <cell r="K117" t="str">
            <v>134****7918</v>
          </cell>
          <cell r="L117" t="str">
            <v>农商行</v>
          </cell>
          <cell r="M117" t="str">
            <v>910422**********2011</v>
          </cell>
        </row>
        <row r="118">
          <cell r="B118" t="str">
            <v>荣苏华</v>
          </cell>
          <cell r="C118" t="str">
            <v>男</v>
          </cell>
          <cell r="D118" t="str">
            <v>中共党员</v>
          </cell>
          <cell r="E118" t="str">
            <v>主任</v>
          </cell>
          <cell r="F118" t="str">
            <v>432922********3618</v>
          </cell>
          <cell r="G118">
            <v>10</v>
          </cell>
          <cell r="H118">
            <v>240</v>
          </cell>
          <cell r="I118" t="str">
            <v>狮子铺村</v>
          </cell>
          <cell r="J118">
            <v>2</v>
          </cell>
          <cell r="K118" t="str">
            <v>187****7607</v>
          </cell>
          <cell r="L118" t="str">
            <v>农商行</v>
          </cell>
          <cell r="M118" t="str">
            <v>910422**********0011</v>
          </cell>
        </row>
        <row r="119">
          <cell r="B119" t="str">
            <v>唐教英</v>
          </cell>
          <cell r="C119" t="str">
            <v>女</v>
          </cell>
          <cell r="D119" t="str">
            <v>中共党员</v>
          </cell>
          <cell r="E119" t="str">
            <v>支书</v>
          </cell>
          <cell r="F119" t="str">
            <v>432922********3623</v>
          </cell>
          <cell r="G119">
            <v>22</v>
          </cell>
          <cell r="H119">
            <v>280</v>
          </cell>
          <cell r="I119" t="str">
            <v>狮子铺村</v>
          </cell>
          <cell r="J119">
            <v>4</v>
          </cell>
          <cell r="K119" t="str">
            <v>138****9474</v>
          </cell>
          <cell r="L119" t="str">
            <v>农商行</v>
          </cell>
          <cell r="M119" t="str">
            <v>910422**********4011</v>
          </cell>
        </row>
        <row r="120">
          <cell r="B120" t="str">
            <v>蔡新龙</v>
          </cell>
          <cell r="C120" t="str">
            <v>男</v>
          </cell>
          <cell r="D120" t="str">
            <v>中共党员</v>
          </cell>
          <cell r="E120" t="str">
            <v>主任</v>
          </cell>
          <cell r="F120" t="str">
            <v>432922********3615</v>
          </cell>
          <cell r="G120">
            <v>12</v>
          </cell>
          <cell r="H120">
            <v>240</v>
          </cell>
          <cell r="I120" t="str">
            <v>狮子铺村</v>
          </cell>
          <cell r="J120">
            <v>13</v>
          </cell>
          <cell r="K120" t="str">
            <v>135****6728</v>
          </cell>
          <cell r="L120" t="str">
            <v>农商行</v>
          </cell>
          <cell r="M120" t="str">
            <v>623090**********465</v>
          </cell>
        </row>
        <row r="121">
          <cell r="B121" t="str">
            <v>赵小敏</v>
          </cell>
          <cell r="C121" t="str">
            <v>女</v>
          </cell>
          <cell r="D121" t="str">
            <v>群众</v>
          </cell>
          <cell r="E121" t="str">
            <v>专干</v>
          </cell>
          <cell r="F121" t="str">
            <v>432922********3627</v>
          </cell>
          <cell r="G121">
            <v>11</v>
          </cell>
          <cell r="H121">
            <v>230</v>
          </cell>
          <cell r="I121" t="str">
            <v>狮子铺村</v>
          </cell>
          <cell r="J121">
            <v>14</v>
          </cell>
          <cell r="K121" t="str">
            <v>152****7516</v>
          </cell>
          <cell r="L121" t="str">
            <v>农商行</v>
          </cell>
          <cell r="M121" t="str">
            <v>910422**********0011</v>
          </cell>
        </row>
        <row r="122">
          <cell r="B122" t="str">
            <v>荣六合</v>
          </cell>
          <cell r="C122" t="str">
            <v>男</v>
          </cell>
          <cell r="D122" t="str">
            <v>中共党员</v>
          </cell>
          <cell r="E122" t="str">
            <v>支书</v>
          </cell>
          <cell r="F122" t="str">
            <v>432922********3657</v>
          </cell>
          <cell r="G122">
            <v>11</v>
          </cell>
          <cell r="H122">
            <v>240</v>
          </cell>
          <cell r="I122" t="str">
            <v>狮子铺村</v>
          </cell>
          <cell r="J122">
            <v>3</v>
          </cell>
          <cell r="K122" t="str">
            <v>134****5265</v>
          </cell>
          <cell r="L122" t="str">
            <v>农商行</v>
          </cell>
          <cell r="M122" t="str">
            <v>910422**********0011</v>
          </cell>
        </row>
        <row r="123">
          <cell r="B123" t="str">
            <v>荣贵平</v>
          </cell>
          <cell r="C123" t="str">
            <v>女</v>
          </cell>
          <cell r="D123" t="str">
            <v>中共党员</v>
          </cell>
          <cell r="E123" t="str">
            <v>妇女主任</v>
          </cell>
          <cell r="F123" t="str">
            <v>432922********3622</v>
          </cell>
          <cell r="G123">
            <v>12</v>
          </cell>
          <cell r="H123">
            <v>230</v>
          </cell>
          <cell r="I123" t="str">
            <v>狮子铺村</v>
          </cell>
          <cell r="J123">
            <v>10</v>
          </cell>
          <cell r="K123" t="str">
            <v>188****5124</v>
          </cell>
          <cell r="L123" t="str">
            <v>农商行</v>
          </cell>
          <cell r="M123" t="str">
            <v>810139**********0867</v>
          </cell>
        </row>
        <row r="124">
          <cell r="B124" t="str">
            <v>蔡明艳</v>
          </cell>
          <cell r="C124" t="str">
            <v>女</v>
          </cell>
          <cell r="D124" t="str">
            <v>中共党员</v>
          </cell>
          <cell r="E124" t="str">
            <v>支书</v>
          </cell>
          <cell r="F124" t="str">
            <v>432922********3620</v>
          </cell>
          <cell r="G124">
            <v>13</v>
          </cell>
          <cell r="H124">
            <v>240</v>
          </cell>
          <cell r="I124" t="str">
            <v>狮子铺村</v>
          </cell>
          <cell r="J124">
            <v>17</v>
          </cell>
          <cell r="K124" t="str">
            <v>138****5765</v>
          </cell>
          <cell r="L124" t="str">
            <v>农商行</v>
          </cell>
          <cell r="M124" t="str">
            <v>910422**********3011</v>
          </cell>
        </row>
        <row r="125">
          <cell r="B125" t="str">
            <v>蔡玉荣</v>
          </cell>
          <cell r="C125" t="str">
            <v>男</v>
          </cell>
          <cell r="D125" t="str">
            <v>中共党员</v>
          </cell>
          <cell r="E125" t="str">
            <v>会计</v>
          </cell>
          <cell r="F125" t="str">
            <v>432922********3616</v>
          </cell>
          <cell r="G125">
            <v>10</v>
          </cell>
          <cell r="H125">
            <v>230</v>
          </cell>
          <cell r="I125" t="str">
            <v>狮子铺村</v>
          </cell>
          <cell r="J125">
            <v>14</v>
          </cell>
          <cell r="K125" t="str">
            <v>158****1968</v>
          </cell>
          <cell r="L125" t="str">
            <v>农商行</v>
          </cell>
          <cell r="M125" t="str">
            <v>910422**********1011</v>
          </cell>
        </row>
        <row r="126">
          <cell r="B126" t="str">
            <v>荣向群</v>
          </cell>
          <cell r="C126" t="str">
            <v>男</v>
          </cell>
          <cell r="D126" t="str">
            <v>中共党员</v>
          </cell>
          <cell r="E126" t="str">
            <v>主任</v>
          </cell>
          <cell r="F126" t="str">
            <v>432922********3619</v>
          </cell>
          <cell r="G126">
            <v>36</v>
          </cell>
          <cell r="H126">
            <v>280</v>
          </cell>
          <cell r="I126" t="str">
            <v>狮子铺村</v>
          </cell>
          <cell r="J126">
            <v>5</v>
          </cell>
          <cell r="K126" t="str">
            <v>159****4776</v>
          </cell>
          <cell r="L126" t="str">
            <v>农商行</v>
          </cell>
          <cell r="M126" t="str">
            <v>910422**********1011</v>
          </cell>
        </row>
        <row r="127">
          <cell r="B127" t="str">
            <v>周大鹏</v>
          </cell>
          <cell r="C127" t="str">
            <v>男</v>
          </cell>
          <cell r="D127" t="str">
            <v>中共党员</v>
          </cell>
          <cell r="E127" t="str">
            <v>支书</v>
          </cell>
          <cell r="F127" t="str">
            <v>432922********2450</v>
          </cell>
          <cell r="G127">
            <v>15</v>
          </cell>
          <cell r="H127">
            <v>240</v>
          </cell>
          <cell r="I127" t="str">
            <v>石塘村</v>
          </cell>
          <cell r="J127">
            <v>9</v>
          </cell>
          <cell r="K127" t="str">
            <v>150****9463</v>
          </cell>
          <cell r="L127" t="str">
            <v>农商行</v>
          </cell>
          <cell r="M127" t="str">
            <v>910422**********1011</v>
          </cell>
        </row>
        <row r="128">
          <cell r="B128" t="str">
            <v>李玉香</v>
          </cell>
          <cell r="C128" t="str">
            <v>女</v>
          </cell>
          <cell r="D128" t="str">
            <v>中共党员</v>
          </cell>
          <cell r="E128" t="str">
            <v>专干</v>
          </cell>
          <cell r="F128" t="str">
            <v>432922********2449</v>
          </cell>
          <cell r="G128">
            <v>12</v>
          </cell>
          <cell r="H128">
            <v>230</v>
          </cell>
          <cell r="I128" t="str">
            <v>石塘村</v>
          </cell>
          <cell r="J128">
            <v>9</v>
          </cell>
          <cell r="K128" t="str">
            <v>183****2557</v>
          </cell>
          <cell r="L128" t="str">
            <v>农商行</v>
          </cell>
          <cell r="M128" t="str">
            <v>910422**********7011</v>
          </cell>
        </row>
        <row r="129">
          <cell r="B129" t="str">
            <v>周时进</v>
          </cell>
          <cell r="C129" t="str">
            <v>男</v>
          </cell>
          <cell r="D129" t="str">
            <v>群众</v>
          </cell>
          <cell r="E129" t="str">
            <v>会计</v>
          </cell>
          <cell r="F129" t="str">
            <v>432922********2438</v>
          </cell>
          <cell r="G129">
            <v>15</v>
          </cell>
          <cell r="H129">
            <v>230</v>
          </cell>
          <cell r="I129" t="str">
            <v>石塘村</v>
          </cell>
          <cell r="J129">
            <v>4</v>
          </cell>
          <cell r="K129" t="str">
            <v>138****6148</v>
          </cell>
          <cell r="L129" t="str">
            <v>农商行</v>
          </cell>
          <cell r="M129" t="str">
            <v>910422**********5011</v>
          </cell>
        </row>
        <row r="130">
          <cell r="B130" t="str">
            <v>周解生</v>
          </cell>
          <cell r="C130" t="str">
            <v>男</v>
          </cell>
          <cell r="D130" t="str">
            <v>群众</v>
          </cell>
          <cell r="E130" t="str">
            <v>支书</v>
          </cell>
          <cell r="F130" t="str">
            <v>432922********2410</v>
          </cell>
          <cell r="G130">
            <v>15</v>
          </cell>
          <cell r="H130">
            <v>240</v>
          </cell>
          <cell r="I130" t="str">
            <v>石塘村</v>
          </cell>
          <cell r="J130">
            <v>6</v>
          </cell>
          <cell r="K130" t="str">
            <v>139****1503</v>
          </cell>
          <cell r="L130" t="str">
            <v>农商行</v>
          </cell>
          <cell r="M130" t="str">
            <v>910422**********5011</v>
          </cell>
        </row>
        <row r="131">
          <cell r="B131" t="str">
            <v>周喜生</v>
          </cell>
          <cell r="C131" t="str">
            <v>男</v>
          </cell>
          <cell r="D131" t="str">
            <v>中共党员</v>
          </cell>
          <cell r="E131" t="str">
            <v>支书</v>
          </cell>
          <cell r="F131" t="str">
            <v>432922********2438</v>
          </cell>
          <cell r="G131">
            <v>12</v>
          </cell>
          <cell r="H131">
            <v>240</v>
          </cell>
          <cell r="I131" t="str">
            <v>石塘村</v>
          </cell>
          <cell r="J131">
            <v>1</v>
          </cell>
          <cell r="K131" t="str">
            <v>138****6033</v>
          </cell>
          <cell r="L131" t="str">
            <v>农商行</v>
          </cell>
          <cell r="M131" t="str">
            <v>910422**********4011</v>
          </cell>
        </row>
        <row r="132">
          <cell r="B132" t="str">
            <v>周春兰</v>
          </cell>
          <cell r="C132" t="str">
            <v>女</v>
          </cell>
          <cell r="D132" t="str">
            <v>群众</v>
          </cell>
          <cell r="E132" t="str">
            <v>专干</v>
          </cell>
          <cell r="F132" t="str">
            <v>432922********2421</v>
          </cell>
          <cell r="G132">
            <v>10</v>
          </cell>
          <cell r="H132">
            <v>230</v>
          </cell>
          <cell r="I132" t="str">
            <v>石塘村</v>
          </cell>
          <cell r="J132">
            <v>3</v>
          </cell>
          <cell r="K132" t="str">
            <v>152****8213</v>
          </cell>
          <cell r="L132" t="str">
            <v>农商行</v>
          </cell>
          <cell r="M132" t="str">
            <v>810139**********9</v>
          </cell>
        </row>
        <row r="133">
          <cell r="B133" t="str">
            <v>周其清</v>
          </cell>
          <cell r="C133" t="str">
            <v>男</v>
          </cell>
          <cell r="D133" t="str">
            <v>中共党员</v>
          </cell>
          <cell r="E133" t="str">
            <v>村主任</v>
          </cell>
          <cell r="F133" t="str">
            <v>432922********2413</v>
          </cell>
          <cell r="G133">
            <v>30</v>
          </cell>
          <cell r="H133">
            <v>280</v>
          </cell>
          <cell r="I133" t="str">
            <v>石塘村</v>
          </cell>
          <cell r="J133">
            <v>10</v>
          </cell>
          <cell r="K133" t="str">
            <v>134****3655</v>
          </cell>
          <cell r="L133" t="str">
            <v>农商行</v>
          </cell>
          <cell r="M133" t="str">
            <v>810139**********7</v>
          </cell>
        </row>
        <row r="134">
          <cell r="B134" t="str">
            <v>周东京</v>
          </cell>
          <cell r="C134" t="str">
            <v>男</v>
          </cell>
          <cell r="D134" t="str">
            <v>中共党员</v>
          </cell>
          <cell r="E134" t="str">
            <v>村会计</v>
          </cell>
          <cell r="F134" t="str">
            <v>432922********2416</v>
          </cell>
          <cell r="G134">
            <v>12</v>
          </cell>
          <cell r="H134">
            <v>230</v>
          </cell>
          <cell r="I134" t="str">
            <v>石塘村</v>
          </cell>
          <cell r="J134">
            <v>2</v>
          </cell>
          <cell r="K134" t="str">
            <v>134****5119</v>
          </cell>
          <cell r="L134" t="str">
            <v>农商行</v>
          </cell>
          <cell r="M134" t="str">
            <v>810139**********0</v>
          </cell>
        </row>
        <row r="135">
          <cell r="B135" t="str">
            <v>蔡祝生</v>
          </cell>
          <cell r="C135" t="str">
            <v>男</v>
          </cell>
          <cell r="D135" t="str">
            <v>中共党员</v>
          </cell>
          <cell r="E135" t="str">
            <v>支书</v>
          </cell>
          <cell r="F135" t="str">
            <v>432922********3610</v>
          </cell>
          <cell r="G135">
            <v>30</v>
          </cell>
          <cell r="H135">
            <v>280</v>
          </cell>
          <cell r="I135" t="str">
            <v>寿竹塘村</v>
          </cell>
          <cell r="J135">
            <v>11</v>
          </cell>
          <cell r="K135" t="str">
            <v>147****3181</v>
          </cell>
          <cell r="L135" t="str">
            <v>农商行</v>
          </cell>
          <cell r="M135" t="str">
            <v>910422**********1011</v>
          </cell>
        </row>
        <row r="136">
          <cell r="B136" t="str">
            <v>仇纪元</v>
          </cell>
          <cell r="C136" t="str">
            <v>男</v>
          </cell>
          <cell r="D136" t="str">
            <v>中共党员</v>
          </cell>
          <cell r="E136" t="str">
            <v>会计</v>
          </cell>
          <cell r="F136" t="str">
            <v>432922********3619</v>
          </cell>
          <cell r="G136">
            <v>30</v>
          </cell>
          <cell r="H136">
            <v>270</v>
          </cell>
          <cell r="I136" t="str">
            <v>寿竹塘村</v>
          </cell>
          <cell r="J136">
            <v>3</v>
          </cell>
          <cell r="K136" t="str">
            <v>157****6742</v>
          </cell>
          <cell r="L136" t="str">
            <v>农商行</v>
          </cell>
          <cell r="M136" t="str">
            <v>910422**********8011</v>
          </cell>
        </row>
        <row r="137">
          <cell r="B137" t="str">
            <v>荣银发</v>
          </cell>
          <cell r="C137" t="str">
            <v>男</v>
          </cell>
          <cell r="D137" t="str">
            <v>中共党员</v>
          </cell>
          <cell r="E137" t="str">
            <v>主任</v>
          </cell>
          <cell r="F137" t="str">
            <v>432922********3611</v>
          </cell>
          <cell r="G137">
            <v>30</v>
          </cell>
          <cell r="H137">
            <v>280</v>
          </cell>
          <cell r="I137" t="str">
            <v>寿竹塘村</v>
          </cell>
          <cell r="J137">
            <v>9</v>
          </cell>
          <cell r="K137" t="str">
            <v>134****5265</v>
          </cell>
          <cell r="L137" t="str">
            <v>农商行</v>
          </cell>
          <cell r="M137" t="str">
            <v>910422**********0011</v>
          </cell>
        </row>
        <row r="138">
          <cell r="B138" t="str">
            <v>易和龙</v>
          </cell>
          <cell r="C138" t="str">
            <v>男</v>
          </cell>
          <cell r="D138" t="str">
            <v>中共党员</v>
          </cell>
          <cell r="E138" t="str">
            <v>主任</v>
          </cell>
          <cell r="F138" t="str">
            <v>432922********3619</v>
          </cell>
          <cell r="G138">
            <v>12</v>
          </cell>
          <cell r="H138">
            <v>240</v>
          </cell>
          <cell r="I138" t="str">
            <v>寿竹塘村</v>
          </cell>
          <cell r="J138">
            <v>1</v>
          </cell>
          <cell r="K138" t="str">
            <v>189****5987</v>
          </cell>
          <cell r="L138" t="str">
            <v>农商行</v>
          </cell>
          <cell r="M138" t="str">
            <v>810139**********8</v>
          </cell>
        </row>
        <row r="139">
          <cell r="B139" t="str">
            <v>蒋菊月</v>
          </cell>
          <cell r="C139" t="str">
            <v>女</v>
          </cell>
          <cell r="D139" t="str">
            <v>中共党员</v>
          </cell>
          <cell r="E139" t="str">
            <v>专干</v>
          </cell>
          <cell r="F139" t="str">
            <v>432922********3624</v>
          </cell>
          <cell r="G139">
            <v>16</v>
          </cell>
          <cell r="H139">
            <v>250</v>
          </cell>
          <cell r="I139" t="str">
            <v>寿竹塘村</v>
          </cell>
          <cell r="J139">
            <v>2</v>
          </cell>
          <cell r="K139" t="str">
            <v>137****2787</v>
          </cell>
          <cell r="L139" t="str">
            <v>农商行</v>
          </cell>
          <cell r="M139" t="str">
            <v>910422**********0011</v>
          </cell>
        </row>
        <row r="140">
          <cell r="B140" t="str">
            <v>蔡乙秀</v>
          </cell>
          <cell r="C140" t="str">
            <v>女</v>
          </cell>
          <cell r="D140" t="str">
            <v>中共党员</v>
          </cell>
          <cell r="E140" t="str">
            <v>专干</v>
          </cell>
          <cell r="F140" t="str">
            <v>432922********3623</v>
          </cell>
          <cell r="G140">
            <v>10</v>
          </cell>
          <cell r="H140">
            <v>230</v>
          </cell>
          <cell r="I140" t="str">
            <v>寿竹塘村</v>
          </cell>
          <cell r="J140">
            <v>3</v>
          </cell>
          <cell r="K140" t="str">
            <v>136****3665</v>
          </cell>
          <cell r="L140" t="str">
            <v>农商行</v>
          </cell>
          <cell r="M140" t="str">
            <v>810139**********9</v>
          </cell>
        </row>
        <row r="141">
          <cell r="B141" t="str">
            <v>王本云</v>
          </cell>
          <cell r="C141" t="str">
            <v>男</v>
          </cell>
          <cell r="D141" t="str">
            <v>中共党员</v>
          </cell>
          <cell r="E141" t="str">
            <v>支书</v>
          </cell>
          <cell r="F141" t="str">
            <v>432922********2435</v>
          </cell>
          <cell r="G141">
            <v>21</v>
          </cell>
          <cell r="H141">
            <v>280</v>
          </cell>
          <cell r="I141" t="str">
            <v>望明村</v>
          </cell>
          <cell r="J141">
            <v>9</v>
          </cell>
          <cell r="K141" t="str">
            <v>138****9532</v>
          </cell>
          <cell r="L141" t="str">
            <v>农商行</v>
          </cell>
          <cell r="M141" t="str">
            <v>910422**********0011</v>
          </cell>
        </row>
        <row r="142">
          <cell r="B142" t="str">
            <v>王本胜</v>
          </cell>
          <cell r="C142" t="str">
            <v>男</v>
          </cell>
          <cell r="D142" t="str">
            <v>中共党员</v>
          </cell>
          <cell r="E142" t="str">
            <v>支书</v>
          </cell>
          <cell r="F142" t="str">
            <v>432922********2410</v>
          </cell>
          <cell r="G142">
            <v>15</v>
          </cell>
          <cell r="H142">
            <v>240</v>
          </cell>
          <cell r="I142" t="str">
            <v>望明村</v>
          </cell>
          <cell r="J142">
            <v>4</v>
          </cell>
          <cell r="K142" t="str">
            <v>152****4365</v>
          </cell>
          <cell r="L142" t="str">
            <v>农商行</v>
          </cell>
          <cell r="M142" t="str">
            <v>910422**********8011</v>
          </cell>
        </row>
        <row r="143">
          <cell r="B143" t="str">
            <v>王本林</v>
          </cell>
          <cell r="C143" t="str">
            <v>男</v>
          </cell>
          <cell r="D143" t="str">
            <v>中共党员</v>
          </cell>
          <cell r="E143" t="str">
            <v>支书</v>
          </cell>
          <cell r="F143" t="str">
            <v>432922********2413</v>
          </cell>
          <cell r="G143">
            <v>15</v>
          </cell>
          <cell r="H143">
            <v>240</v>
          </cell>
          <cell r="I143" t="str">
            <v>望明村</v>
          </cell>
          <cell r="J143">
            <v>7</v>
          </cell>
          <cell r="K143" t="str">
            <v>139****3767</v>
          </cell>
          <cell r="L143" t="str">
            <v>农商行</v>
          </cell>
          <cell r="M143" t="str">
            <v>910422**********7011</v>
          </cell>
        </row>
        <row r="144">
          <cell r="B144" t="str">
            <v>王焕玉</v>
          </cell>
          <cell r="C144" t="str">
            <v>男</v>
          </cell>
          <cell r="D144" t="str">
            <v>中共党员</v>
          </cell>
          <cell r="E144" t="str">
            <v>会计</v>
          </cell>
          <cell r="F144" t="str">
            <v>432922********2415</v>
          </cell>
          <cell r="G144">
            <v>15</v>
          </cell>
          <cell r="H144">
            <v>250</v>
          </cell>
          <cell r="I144" t="str">
            <v>望明村</v>
          </cell>
          <cell r="J144">
            <v>9</v>
          </cell>
          <cell r="K144" t="str">
            <v>137****0792</v>
          </cell>
          <cell r="L144" t="str">
            <v>农商行</v>
          </cell>
          <cell r="M144" t="str">
            <v>910422**********0011</v>
          </cell>
        </row>
        <row r="145">
          <cell r="B145" t="str">
            <v>周玉兰</v>
          </cell>
          <cell r="C145" t="str">
            <v>女</v>
          </cell>
          <cell r="D145" t="str">
            <v>中共党员</v>
          </cell>
          <cell r="E145" t="str">
            <v>计生专干</v>
          </cell>
          <cell r="F145" t="str">
            <v>432922********242X</v>
          </cell>
          <cell r="G145">
            <v>16</v>
          </cell>
          <cell r="H145">
            <v>250</v>
          </cell>
          <cell r="I145" t="str">
            <v>望明村</v>
          </cell>
          <cell r="J145">
            <v>3</v>
          </cell>
          <cell r="K145" t="str">
            <v>135****6291</v>
          </cell>
          <cell r="L145" t="str">
            <v>农商行</v>
          </cell>
          <cell r="M145" t="str">
            <v>623090**********714</v>
          </cell>
        </row>
        <row r="146">
          <cell r="B146" t="str">
            <v>周平云</v>
          </cell>
          <cell r="C146" t="str">
            <v>男</v>
          </cell>
          <cell r="D146" t="str">
            <v>中共党员</v>
          </cell>
          <cell r="E146" t="str">
            <v>会计</v>
          </cell>
          <cell r="F146" t="str">
            <v>432922********3619</v>
          </cell>
          <cell r="G146">
            <v>22</v>
          </cell>
          <cell r="H146">
            <v>270</v>
          </cell>
          <cell r="I146" t="str">
            <v>文堂居委会</v>
          </cell>
          <cell r="J146">
            <v>3</v>
          </cell>
          <cell r="K146" t="str">
            <v>151****9232</v>
          </cell>
          <cell r="L146" t="str">
            <v>农商行</v>
          </cell>
          <cell r="M146" t="str">
            <v>910422**********0011</v>
          </cell>
        </row>
        <row r="147">
          <cell r="B147" t="str">
            <v>周金福</v>
          </cell>
          <cell r="C147" t="str">
            <v>男</v>
          </cell>
          <cell r="D147" t="str">
            <v>中共党员</v>
          </cell>
          <cell r="E147" t="str">
            <v>主任</v>
          </cell>
          <cell r="F147" t="str">
            <v>432922********3610</v>
          </cell>
          <cell r="G147">
            <v>22</v>
          </cell>
          <cell r="H147">
            <v>280</v>
          </cell>
          <cell r="I147" t="str">
            <v>文堂居委会</v>
          </cell>
          <cell r="J147">
            <v>3</v>
          </cell>
          <cell r="K147" t="str">
            <v>132****1953</v>
          </cell>
          <cell r="L147" t="str">
            <v>农商行</v>
          </cell>
          <cell r="M147" t="str">
            <v>910422**********1011</v>
          </cell>
        </row>
        <row r="148">
          <cell r="B148" t="str">
            <v>秦满玉</v>
          </cell>
          <cell r="C148" t="str">
            <v>女</v>
          </cell>
          <cell r="D148" t="str">
            <v>中共党员</v>
          </cell>
          <cell r="E148" t="str">
            <v>专干</v>
          </cell>
          <cell r="F148" t="str">
            <v>432922********362X</v>
          </cell>
          <cell r="G148">
            <v>17</v>
          </cell>
          <cell r="H148">
            <v>250</v>
          </cell>
          <cell r="I148" t="str">
            <v>文堂居委会</v>
          </cell>
          <cell r="J148">
            <v>6</v>
          </cell>
          <cell r="K148" t="str">
            <v>152****8495</v>
          </cell>
          <cell r="L148" t="str">
            <v>农商行</v>
          </cell>
          <cell r="M148" t="str">
            <v>910422**********7011</v>
          </cell>
        </row>
        <row r="149">
          <cell r="B149" t="str">
            <v>周大福</v>
          </cell>
          <cell r="C149" t="str">
            <v>男</v>
          </cell>
          <cell r="D149" t="str">
            <v>中共党员</v>
          </cell>
          <cell r="E149" t="str">
            <v>主任</v>
          </cell>
          <cell r="F149" t="str">
            <v>432922********361X</v>
          </cell>
          <cell r="G149">
            <v>11</v>
          </cell>
          <cell r="H149">
            <v>240</v>
          </cell>
          <cell r="I149" t="str">
            <v>文堂居委会</v>
          </cell>
          <cell r="J149">
            <v>2</v>
          </cell>
          <cell r="K149" t="str">
            <v>433****5588</v>
          </cell>
          <cell r="L149" t="str">
            <v>农商行</v>
          </cell>
          <cell r="M149" t="str">
            <v>623090**********176</v>
          </cell>
        </row>
        <row r="150">
          <cell r="B150" t="str">
            <v>周大青</v>
          </cell>
          <cell r="C150" t="str">
            <v>男</v>
          </cell>
          <cell r="D150" t="str">
            <v>中共党员</v>
          </cell>
          <cell r="E150" t="str">
            <v>支书</v>
          </cell>
          <cell r="F150" t="str">
            <v>432922********241X</v>
          </cell>
          <cell r="G150">
            <v>12</v>
          </cell>
          <cell r="H150">
            <v>240</v>
          </cell>
          <cell r="I150" t="str">
            <v>文堂居委会</v>
          </cell>
          <cell r="J150">
            <v>7</v>
          </cell>
          <cell r="K150" t="str">
            <v>137****2360</v>
          </cell>
          <cell r="L150" t="str">
            <v>农商行</v>
          </cell>
          <cell r="M150" t="str">
            <v>910422**********1011</v>
          </cell>
        </row>
        <row r="151">
          <cell r="B151" t="str">
            <v>蒋建国</v>
          </cell>
          <cell r="C151" t="str">
            <v>男</v>
          </cell>
          <cell r="D151" t="str">
            <v>中共党员</v>
          </cell>
          <cell r="E151" t="str">
            <v>支书</v>
          </cell>
          <cell r="F151" t="str">
            <v>432922********361X</v>
          </cell>
          <cell r="G151">
            <v>18</v>
          </cell>
          <cell r="H151">
            <v>260</v>
          </cell>
          <cell r="I151" t="str">
            <v>湘前村</v>
          </cell>
          <cell r="J151">
            <v>3</v>
          </cell>
          <cell r="K151" t="str">
            <v>159****9570</v>
          </cell>
          <cell r="L151" t="str">
            <v>农商行</v>
          </cell>
          <cell r="M151" t="str">
            <v>910400**********1011</v>
          </cell>
        </row>
        <row r="152">
          <cell r="B152" t="str">
            <v>荣孟英</v>
          </cell>
          <cell r="C152" t="str">
            <v>女</v>
          </cell>
          <cell r="D152" t="str">
            <v>中共党员</v>
          </cell>
          <cell r="E152" t="str">
            <v>专干</v>
          </cell>
          <cell r="F152" t="str">
            <v>432922********3622</v>
          </cell>
          <cell r="G152">
            <v>26</v>
          </cell>
          <cell r="H152">
            <v>270</v>
          </cell>
          <cell r="I152" t="str">
            <v>湘前村</v>
          </cell>
          <cell r="J152">
            <v>8</v>
          </cell>
          <cell r="K152" t="str">
            <v>152****7292</v>
          </cell>
          <cell r="L152" t="str">
            <v>农商行</v>
          </cell>
          <cell r="M152" t="str">
            <v>910422**********6011</v>
          </cell>
        </row>
        <row r="153">
          <cell r="B153" t="str">
            <v>周方新</v>
          </cell>
          <cell r="C153" t="str">
            <v>男</v>
          </cell>
          <cell r="D153" t="str">
            <v>中共党员</v>
          </cell>
          <cell r="E153" t="str">
            <v>支书</v>
          </cell>
          <cell r="F153" t="str">
            <v>432922********3610</v>
          </cell>
          <cell r="G153">
            <v>12</v>
          </cell>
          <cell r="H153">
            <v>240</v>
          </cell>
          <cell r="I153" t="str">
            <v>湘前村</v>
          </cell>
          <cell r="J153">
            <v>12</v>
          </cell>
          <cell r="K153" t="str">
            <v>183****6187</v>
          </cell>
          <cell r="L153" t="str">
            <v>农商行</v>
          </cell>
          <cell r="M153" t="str">
            <v>910422**********3011</v>
          </cell>
        </row>
        <row r="154">
          <cell r="B154" t="str">
            <v>蒋动先</v>
          </cell>
          <cell r="C154" t="str">
            <v>男</v>
          </cell>
          <cell r="D154" t="str">
            <v>中共党员</v>
          </cell>
          <cell r="E154" t="str">
            <v>支书</v>
          </cell>
          <cell r="F154" t="str">
            <v>432922********3614</v>
          </cell>
          <cell r="G154">
            <v>25</v>
          </cell>
          <cell r="H154">
            <v>280</v>
          </cell>
          <cell r="I154" t="str">
            <v>湘前村</v>
          </cell>
          <cell r="J154">
            <v>15</v>
          </cell>
          <cell r="K154" t="str">
            <v>180****8418</v>
          </cell>
          <cell r="L154" t="str">
            <v>农商行</v>
          </cell>
          <cell r="M154" t="str">
            <v>910422**********7011</v>
          </cell>
        </row>
        <row r="155">
          <cell r="B155" t="str">
            <v>周江玉</v>
          </cell>
          <cell r="C155" t="str">
            <v>男</v>
          </cell>
          <cell r="D155" t="str">
            <v>中共党员</v>
          </cell>
          <cell r="E155" t="str">
            <v>主任</v>
          </cell>
          <cell r="F155" t="str">
            <v>432922********3618</v>
          </cell>
          <cell r="G155">
            <v>36</v>
          </cell>
          <cell r="H155">
            <v>280</v>
          </cell>
          <cell r="I155" t="str">
            <v>湘前村</v>
          </cell>
          <cell r="J155">
            <v>19</v>
          </cell>
          <cell r="K155" t="str">
            <v>152****6465</v>
          </cell>
          <cell r="L155" t="str">
            <v>农商行</v>
          </cell>
          <cell r="M155" t="str">
            <v>910422**********7011</v>
          </cell>
        </row>
        <row r="156">
          <cell r="B156" t="str">
            <v>周时典</v>
          </cell>
          <cell r="C156" t="str">
            <v>男</v>
          </cell>
          <cell r="D156" t="str">
            <v>群众</v>
          </cell>
          <cell r="E156" t="str">
            <v>会计</v>
          </cell>
          <cell r="F156" t="str">
            <v>432922********3611</v>
          </cell>
          <cell r="G156">
            <v>10</v>
          </cell>
          <cell r="H156">
            <v>230</v>
          </cell>
          <cell r="I156" t="str">
            <v>湘前村</v>
          </cell>
          <cell r="J156">
            <v>13</v>
          </cell>
          <cell r="K156" t="str">
            <v>159****4130</v>
          </cell>
          <cell r="L156" t="str">
            <v>农商行</v>
          </cell>
          <cell r="M156" t="str">
            <v>910422**********8011</v>
          </cell>
        </row>
        <row r="157">
          <cell r="B157" t="str">
            <v>周群华</v>
          </cell>
          <cell r="C157" t="str">
            <v>女</v>
          </cell>
          <cell r="D157" t="str">
            <v>群众</v>
          </cell>
          <cell r="E157" t="str">
            <v>专干</v>
          </cell>
          <cell r="F157" t="str">
            <v>432922********362X</v>
          </cell>
          <cell r="G157">
            <v>10</v>
          </cell>
          <cell r="H157">
            <v>230</v>
          </cell>
          <cell r="I157" t="str">
            <v>湘前村</v>
          </cell>
          <cell r="J157">
            <v>9</v>
          </cell>
          <cell r="K157" t="str">
            <v>152****5585</v>
          </cell>
          <cell r="L157" t="str">
            <v>农商行</v>
          </cell>
          <cell r="M157" t="str">
            <v>910422**********4011</v>
          </cell>
        </row>
        <row r="158">
          <cell r="B158" t="str">
            <v>周庚秀</v>
          </cell>
          <cell r="C158" t="str">
            <v>女</v>
          </cell>
          <cell r="D158" t="str">
            <v>中共党员</v>
          </cell>
          <cell r="E158" t="str">
            <v>专干</v>
          </cell>
          <cell r="F158" t="str">
            <v>432922********3645</v>
          </cell>
          <cell r="G158">
            <v>26</v>
          </cell>
          <cell r="H158">
            <v>270</v>
          </cell>
          <cell r="I158" t="str">
            <v>湘前村</v>
          </cell>
          <cell r="J158">
            <v>13</v>
          </cell>
          <cell r="K158" t="str">
            <v>152****5301</v>
          </cell>
          <cell r="L158" t="str">
            <v>农商行</v>
          </cell>
          <cell r="M158" t="str">
            <v>910422**********9011</v>
          </cell>
        </row>
        <row r="159">
          <cell r="B159" t="str">
            <v>周秋喜</v>
          </cell>
          <cell r="C159" t="str">
            <v>男</v>
          </cell>
          <cell r="D159" t="str">
            <v>中共党员</v>
          </cell>
          <cell r="E159" t="str">
            <v>主任</v>
          </cell>
          <cell r="F159" t="str">
            <v>432922********363X</v>
          </cell>
          <cell r="G159">
            <v>10</v>
          </cell>
          <cell r="H159">
            <v>240</v>
          </cell>
          <cell r="I159" t="str">
            <v>湘前村</v>
          </cell>
          <cell r="J159">
            <v>8</v>
          </cell>
          <cell r="K159" t="str">
            <v>182****9669</v>
          </cell>
          <cell r="L159" t="str">
            <v>农商行</v>
          </cell>
          <cell r="M159" t="str">
            <v>910422**********3011</v>
          </cell>
        </row>
        <row r="160">
          <cell r="B160" t="str">
            <v>周日亮</v>
          </cell>
          <cell r="C160" t="str">
            <v>男</v>
          </cell>
          <cell r="D160" t="str">
            <v>中共党员</v>
          </cell>
          <cell r="E160" t="str">
            <v>村支书</v>
          </cell>
          <cell r="F160" t="str">
            <v>432922********3612</v>
          </cell>
          <cell r="G160">
            <v>21</v>
          </cell>
          <cell r="H160">
            <v>280</v>
          </cell>
          <cell r="I160" t="str">
            <v>湘前村</v>
          </cell>
          <cell r="J160">
            <v>8</v>
          </cell>
          <cell r="K160" t="str">
            <v>137****3407</v>
          </cell>
          <cell r="L160" t="str">
            <v>农商行</v>
          </cell>
          <cell r="M160" t="str">
            <v>910422**********7011</v>
          </cell>
        </row>
        <row r="161">
          <cell r="B161" t="str">
            <v>程家云</v>
          </cell>
          <cell r="C161" t="str">
            <v>男</v>
          </cell>
          <cell r="D161" t="str">
            <v>中共党员</v>
          </cell>
          <cell r="E161" t="str">
            <v>主任</v>
          </cell>
          <cell r="F161" t="str">
            <v>432922********241X</v>
          </cell>
          <cell r="G161">
            <v>16</v>
          </cell>
          <cell r="H161">
            <v>260</v>
          </cell>
          <cell r="I161" t="str">
            <v>兴隆居委会</v>
          </cell>
          <cell r="J161">
            <v>8</v>
          </cell>
          <cell r="K161" t="str">
            <v>152****8947</v>
          </cell>
          <cell r="L161" t="str">
            <v>农商行</v>
          </cell>
          <cell r="M161" t="str">
            <v>910400**********0011</v>
          </cell>
        </row>
        <row r="162">
          <cell r="B162" t="str">
            <v>周富国</v>
          </cell>
          <cell r="C162" t="str">
            <v>男</v>
          </cell>
          <cell r="D162" t="str">
            <v>中共党员</v>
          </cell>
          <cell r="E162" t="str">
            <v>主任</v>
          </cell>
          <cell r="F162" t="str">
            <v>432922********3613</v>
          </cell>
          <cell r="G162">
            <v>10</v>
          </cell>
          <cell r="H162">
            <v>240</v>
          </cell>
          <cell r="I162" t="str">
            <v>兴隆居委会</v>
          </cell>
          <cell r="J162">
            <v>2</v>
          </cell>
          <cell r="K162" t="str">
            <v>159****4977</v>
          </cell>
          <cell r="L162" t="str">
            <v>农商行</v>
          </cell>
          <cell r="M162" t="str">
            <v>910422**********5011</v>
          </cell>
        </row>
        <row r="163">
          <cell r="B163" t="str">
            <v>蒋爱国</v>
          </cell>
          <cell r="C163" t="str">
            <v>男</v>
          </cell>
          <cell r="D163" t="str">
            <v>中共党员</v>
          </cell>
          <cell r="E163" t="str">
            <v>支书</v>
          </cell>
          <cell r="F163" t="str">
            <v>432922********3611</v>
          </cell>
          <cell r="G163">
            <v>15</v>
          </cell>
          <cell r="H163">
            <v>240</v>
          </cell>
          <cell r="I163" t="str">
            <v>兴隆居委会</v>
          </cell>
          <cell r="J163">
            <v>7</v>
          </cell>
          <cell r="K163" t="str">
            <v>158****5894</v>
          </cell>
          <cell r="L163" t="str">
            <v>农商行</v>
          </cell>
          <cell r="M163" t="str">
            <v>810139**********2</v>
          </cell>
        </row>
        <row r="164">
          <cell r="B164" t="str">
            <v>周海燕</v>
          </cell>
          <cell r="C164" t="str">
            <v>女</v>
          </cell>
          <cell r="D164" t="str">
            <v>中共党员</v>
          </cell>
          <cell r="E164" t="str">
            <v>专干</v>
          </cell>
          <cell r="F164" t="str">
            <v>432922********3642</v>
          </cell>
          <cell r="G164">
            <v>20</v>
          </cell>
          <cell r="H164">
            <v>270</v>
          </cell>
          <cell r="I164" t="str">
            <v>兴隆居委会</v>
          </cell>
          <cell r="J164">
            <v>5</v>
          </cell>
          <cell r="K164" t="str">
            <v>151****3346</v>
          </cell>
          <cell r="L164" t="str">
            <v>农商行</v>
          </cell>
          <cell r="M164" t="str">
            <v>623090**********361</v>
          </cell>
        </row>
        <row r="165">
          <cell r="B165" t="str">
            <v>陈淑芳</v>
          </cell>
          <cell r="C165" t="str">
            <v>女</v>
          </cell>
          <cell r="D165" t="str">
            <v>中共党员</v>
          </cell>
          <cell r="E165" t="str">
            <v>专干</v>
          </cell>
          <cell r="F165" t="str">
            <v>432922********3628</v>
          </cell>
          <cell r="G165">
            <v>20</v>
          </cell>
          <cell r="H165">
            <v>250</v>
          </cell>
          <cell r="I165" t="str">
            <v>兴隆居委会</v>
          </cell>
          <cell r="J165">
            <v>5</v>
          </cell>
          <cell r="K165" t="str">
            <v>151****3346</v>
          </cell>
          <cell r="L165" t="str">
            <v>农商行</v>
          </cell>
          <cell r="M165" t="str">
            <v>910422**********5011</v>
          </cell>
        </row>
        <row r="166">
          <cell r="B166" t="str">
            <v>周春和</v>
          </cell>
          <cell r="C166" t="str">
            <v>男</v>
          </cell>
          <cell r="D166" t="str">
            <v>中共党员</v>
          </cell>
          <cell r="E166" t="str">
            <v>会计</v>
          </cell>
          <cell r="F166" t="str">
            <v>432922********3611</v>
          </cell>
          <cell r="G166">
            <v>10</v>
          </cell>
          <cell r="H166">
            <v>230</v>
          </cell>
          <cell r="I166" t="str">
            <v>兴隆居委会</v>
          </cell>
          <cell r="J166">
            <v>3</v>
          </cell>
          <cell r="K166" t="str">
            <v>158****4098</v>
          </cell>
          <cell r="L166" t="str">
            <v>农商行</v>
          </cell>
          <cell r="M166" t="str">
            <v>910400**********3011</v>
          </cell>
        </row>
        <row r="167">
          <cell r="B167" t="str">
            <v>程和平</v>
          </cell>
          <cell r="C167" t="str">
            <v>男</v>
          </cell>
          <cell r="D167" t="str">
            <v>中共党员</v>
          </cell>
          <cell r="E167" t="str">
            <v>民生专干</v>
          </cell>
          <cell r="F167" t="str">
            <v>432922********2416</v>
          </cell>
          <cell r="G167">
            <v>10</v>
          </cell>
          <cell r="H167">
            <v>230</v>
          </cell>
          <cell r="I167" t="str">
            <v>兴隆居委会</v>
          </cell>
          <cell r="J167">
            <v>9</v>
          </cell>
          <cell r="K167" t="str">
            <v>187****8980</v>
          </cell>
          <cell r="L167" t="str">
            <v>农商行</v>
          </cell>
          <cell r="M167" t="str">
            <v>623090**********115</v>
          </cell>
        </row>
      </sheetData>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3"/>
  <sheetViews>
    <sheetView zoomScale="90" zoomScaleNormal="90" workbookViewId="0">
      <selection activeCell="E26" sqref="E25:E26"/>
    </sheetView>
  </sheetViews>
  <sheetFormatPr defaultColWidth="9" defaultRowHeight="28.5" customHeight="1"/>
  <cols>
    <col min="1" max="1" width="5.96666666666667" style="38" customWidth="1"/>
    <col min="2" max="2" width="8.125" style="38" customWidth="1"/>
    <col min="3" max="3" width="5.875" style="38" customWidth="1"/>
    <col min="4" max="4" width="11.5" style="38" customWidth="1"/>
    <col min="5" max="5" width="24.625" style="38" customWidth="1"/>
    <col min="6" max="6" width="22" style="38" customWidth="1"/>
    <col min="7" max="7" width="11.625" style="38" customWidth="1"/>
    <col min="8" max="8" width="15.975" style="38" customWidth="1"/>
    <col min="9" max="9" width="13" style="38" customWidth="1"/>
    <col min="10" max="10" width="27.7666666666667" style="38" customWidth="1"/>
    <col min="11" max="11" width="13.625" style="37" customWidth="1"/>
    <col min="12" max="16378" width="9" style="38"/>
    <col min="16379" max="16384" width="9" style="4"/>
  </cols>
  <sheetData>
    <row r="1" ht="40" customHeight="1" spans="1:11">
      <c r="A1" s="39" t="s">
        <v>0</v>
      </c>
      <c r="B1" s="39"/>
      <c r="C1" s="39"/>
      <c r="D1" s="39"/>
      <c r="E1" s="39"/>
      <c r="F1" s="39"/>
      <c r="G1" s="39"/>
      <c r="H1" s="39"/>
      <c r="I1" s="39"/>
      <c r="J1" s="39"/>
      <c r="K1" s="39"/>
    </row>
    <row r="2" ht="40" customHeight="1" spans="1:11">
      <c r="A2" s="20" t="s">
        <v>1</v>
      </c>
      <c r="B2" s="20"/>
      <c r="C2" s="20"/>
      <c r="D2" s="20"/>
      <c r="E2" s="20"/>
      <c r="F2" s="20"/>
      <c r="G2" s="20"/>
      <c r="H2" s="20"/>
      <c r="I2" s="20"/>
      <c r="J2" s="20"/>
      <c r="K2" s="36"/>
    </row>
    <row r="3" s="36" customFormat="1" ht="30" customHeight="1" spans="1:11">
      <c r="A3" s="7" t="s">
        <v>2</v>
      </c>
      <c r="B3" s="7" t="s">
        <v>3</v>
      </c>
      <c r="C3" s="7" t="s">
        <v>4</v>
      </c>
      <c r="D3" s="8" t="s">
        <v>5</v>
      </c>
      <c r="E3" s="7" t="s">
        <v>6</v>
      </c>
      <c r="F3" s="7" t="s">
        <v>7</v>
      </c>
      <c r="G3" s="8" t="s">
        <v>8</v>
      </c>
      <c r="H3" s="7" t="s">
        <v>9</v>
      </c>
      <c r="I3" s="7" t="s">
        <v>10</v>
      </c>
      <c r="J3" s="7" t="s">
        <v>11</v>
      </c>
      <c r="K3" s="7" t="s">
        <v>12</v>
      </c>
    </row>
    <row r="4" s="36" customFormat="1" ht="22" customHeight="1" spans="1:11">
      <c r="A4" s="21">
        <f t="shared" ref="A4:A22" si="0">ROW()-3</f>
        <v>1</v>
      </c>
      <c r="B4" s="7" t="s">
        <v>13</v>
      </c>
      <c r="C4" s="7" t="s">
        <v>14</v>
      </c>
      <c r="D4" s="7" t="s">
        <v>15</v>
      </c>
      <c r="E4" s="7" t="s">
        <v>16</v>
      </c>
      <c r="F4" s="46" t="str">
        <f>VLOOKUP(B4,[1]在职村干部工资发放表!$B:$F,5,0)</f>
        <v>432922********3640</v>
      </c>
      <c r="G4" s="7">
        <v>2679</v>
      </c>
      <c r="H4" s="7" t="s">
        <v>17</v>
      </c>
      <c r="I4" s="7" t="s">
        <v>18</v>
      </c>
      <c r="J4" s="7" t="str">
        <f>VLOOKUP(B4,[1]在职村干部工资发放表!$B:$K,10,0)</f>
        <v>910422**********5011</v>
      </c>
      <c r="K4" s="8"/>
    </row>
    <row r="5" s="36" customFormat="1" ht="22" customHeight="1" spans="1:11">
      <c r="A5" s="21">
        <f t="shared" si="0"/>
        <v>2</v>
      </c>
      <c r="B5" s="7" t="s">
        <v>19</v>
      </c>
      <c r="C5" s="7" t="s">
        <v>20</v>
      </c>
      <c r="D5" s="7" t="s">
        <v>15</v>
      </c>
      <c r="E5" s="7" t="s">
        <v>21</v>
      </c>
      <c r="F5" s="46" t="str">
        <f>VLOOKUP(B5,[1]在职村干部工资发放表!$B:$F,5,0)</f>
        <v>432922********0015</v>
      </c>
      <c r="G5" s="7">
        <v>2679</v>
      </c>
      <c r="H5" s="7" t="s">
        <v>17</v>
      </c>
      <c r="I5" s="7" t="s">
        <v>18</v>
      </c>
      <c r="J5" s="7" t="str">
        <f>VLOOKUP(B5,[1]在职村干部工资发放表!$B:$K,10,0)</f>
        <v>623090**********032</v>
      </c>
      <c r="K5" s="40"/>
    </row>
    <row r="6" s="36" customFormat="1" ht="22" customHeight="1" spans="1:11">
      <c r="A6" s="21">
        <f t="shared" si="0"/>
        <v>3</v>
      </c>
      <c r="B6" s="7" t="s">
        <v>22</v>
      </c>
      <c r="C6" s="7" t="s">
        <v>20</v>
      </c>
      <c r="D6" s="7" t="s">
        <v>15</v>
      </c>
      <c r="E6" s="7" t="s">
        <v>23</v>
      </c>
      <c r="F6" s="46" t="str">
        <f>VLOOKUP(B6,[1]在职村干部工资发放表!$B:$F,5,0)</f>
        <v>431122********3611</v>
      </c>
      <c r="G6" s="7">
        <v>3827</v>
      </c>
      <c r="H6" s="7" t="s">
        <v>24</v>
      </c>
      <c r="I6" s="7" t="s">
        <v>18</v>
      </c>
      <c r="J6" s="7" t="str">
        <f>VLOOKUP(B6,[1]在职村干部工资发放表!$B:$K,10,0)</f>
        <v>623090**********516</v>
      </c>
      <c r="K6" s="8"/>
    </row>
    <row r="7" s="36" customFormat="1" ht="22" customHeight="1" spans="1:11">
      <c r="A7" s="21">
        <f t="shared" si="0"/>
        <v>4</v>
      </c>
      <c r="B7" s="7" t="s">
        <v>25</v>
      </c>
      <c r="C7" s="7" t="s">
        <v>20</v>
      </c>
      <c r="D7" s="7" t="s">
        <v>26</v>
      </c>
      <c r="E7" s="7" t="s">
        <v>21</v>
      </c>
      <c r="F7" s="46" t="str">
        <f>VLOOKUP(B7,[1]在职村干部工资发放表!$B:$F,5,0)</f>
        <v>432922********2435</v>
      </c>
      <c r="G7" s="7">
        <v>2679</v>
      </c>
      <c r="H7" s="7" t="s">
        <v>24</v>
      </c>
      <c r="I7" s="7" t="s">
        <v>18</v>
      </c>
      <c r="J7" s="7" t="str">
        <f>VLOOKUP(B7,[1]在职村干部工资发放表!$B:$K,10,0)</f>
        <v>910422**********8011</v>
      </c>
      <c r="K7" s="41"/>
    </row>
    <row r="8" s="36" customFormat="1" ht="22" customHeight="1" spans="1:11">
      <c r="A8" s="21">
        <f t="shared" si="0"/>
        <v>5</v>
      </c>
      <c r="B8" s="7" t="s">
        <v>27</v>
      </c>
      <c r="C8" s="7" t="s">
        <v>14</v>
      </c>
      <c r="D8" s="7" t="s">
        <v>15</v>
      </c>
      <c r="E8" s="7" t="s">
        <v>16</v>
      </c>
      <c r="F8" s="46" t="str">
        <f>VLOOKUP(B8,[1]在职村干部工资发放表!$B:$F,5,0)</f>
        <v>432922********2421</v>
      </c>
      <c r="G8" s="7">
        <v>2679</v>
      </c>
      <c r="H8" s="7" t="s">
        <v>24</v>
      </c>
      <c r="I8" s="7" t="s">
        <v>18</v>
      </c>
      <c r="J8" s="7" t="str">
        <f>VLOOKUP(B8,[1]在职村干部工资发放表!$B:$K,10,0)</f>
        <v>910422**********9011</v>
      </c>
      <c r="K8" s="41"/>
    </row>
    <row r="9" s="36" customFormat="1" ht="22" customHeight="1" spans="1:11">
      <c r="A9" s="21">
        <f t="shared" si="0"/>
        <v>6</v>
      </c>
      <c r="B9" s="7" t="s">
        <v>28</v>
      </c>
      <c r="C9" s="7" t="s">
        <v>20</v>
      </c>
      <c r="D9" s="7" t="s">
        <v>15</v>
      </c>
      <c r="E9" s="7" t="s">
        <v>29</v>
      </c>
      <c r="F9" s="46" t="str">
        <f>VLOOKUP(B9,[1]在职村干部工资发放表!$B:$F,5,0)</f>
        <v>431122********3612</v>
      </c>
      <c r="G9" s="7">
        <v>2679</v>
      </c>
      <c r="H9" s="7" t="s">
        <v>24</v>
      </c>
      <c r="I9" s="7" t="s">
        <v>18</v>
      </c>
      <c r="J9" s="7" t="str">
        <f>VLOOKUP(B9,[1]在职村干部工资发放表!$B:$K,10,0)</f>
        <v>623090**********119</v>
      </c>
      <c r="K9" s="41"/>
    </row>
    <row r="10" s="36" customFormat="1" ht="22" customHeight="1" spans="1:11">
      <c r="A10" s="21">
        <f t="shared" si="0"/>
        <v>7</v>
      </c>
      <c r="B10" s="7" t="s">
        <v>30</v>
      </c>
      <c r="C10" s="7" t="s">
        <v>20</v>
      </c>
      <c r="D10" s="7" t="s">
        <v>15</v>
      </c>
      <c r="E10" s="7" t="s">
        <v>23</v>
      </c>
      <c r="F10" s="46" t="str">
        <f>VLOOKUP(B10,[1]在职村干部工资发放表!$B:$F,5,0)</f>
        <v>432922********2430</v>
      </c>
      <c r="G10" s="7">
        <v>3827</v>
      </c>
      <c r="H10" s="7" t="s">
        <v>31</v>
      </c>
      <c r="I10" s="7" t="s">
        <v>18</v>
      </c>
      <c r="J10" s="7" t="str">
        <f>VLOOKUP(B10,[1]在职村干部工资发放表!$B:$K,10,0)</f>
        <v>623090**********250</v>
      </c>
      <c r="K10" s="41"/>
    </row>
    <row r="11" s="36" customFormat="1" ht="22" customHeight="1" spans="1:11">
      <c r="A11" s="21">
        <f t="shared" si="0"/>
        <v>8</v>
      </c>
      <c r="B11" s="7" t="s">
        <v>32</v>
      </c>
      <c r="C11" s="7" t="s">
        <v>20</v>
      </c>
      <c r="D11" s="7" t="s">
        <v>15</v>
      </c>
      <c r="E11" s="7" t="s">
        <v>21</v>
      </c>
      <c r="F11" s="46" t="str">
        <f>VLOOKUP(B11,[1]在职村干部工资发放表!$B:$F,5,0)</f>
        <v>432922********3638</v>
      </c>
      <c r="G11" s="7">
        <v>2679</v>
      </c>
      <c r="H11" s="7" t="s">
        <v>31</v>
      </c>
      <c r="I11" s="7" t="s">
        <v>18</v>
      </c>
      <c r="J11" s="7" t="str">
        <f>VLOOKUP(B11,[1]在职村干部工资发放表!$B:$K,10,0)</f>
        <v>623090**********566</v>
      </c>
      <c r="K11" s="41"/>
    </row>
    <row r="12" s="36" customFormat="1" ht="22" customHeight="1" spans="1:11">
      <c r="A12" s="21">
        <f t="shared" si="0"/>
        <v>9</v>
      </c>
      <c r="B12" s="7" t="s">
        <v>33</v>
      </c>
      <c r="C12" s="7" t="s">
        <v>14</v>
      </c>
      <c r="D12" s="7" t="s">
        <v>15</v>
      </c>
      <c r="E12" s="7" t="s">
        <v>16</v>
      </c>
      <c r="F12" s="46" t="str">
        <f>VLOOKUP(B12,[1]在职村干部工资发放表!$B:$F,5,0)</f>
        <v>432922********2425</v>
      </c>
      <c r="G12" s="7">
        <v>2679</v>
      </c>
      <c r="H12" s="7" t="s">
        <v>31</v>
      </c>
      <c r="I12" s="7" t="s">
        <v>18</v>
      </c>
      <c r="J12" s="7" t="str">
        <f>VLOOKUP(B12,[1]在职村干部工资发放表!$B:$K,10,0)</f>
        <v>910422**********4011</v>
      </c>
      <c r="K12" s="7"/>
    </row>
    <row r="13" s="36" customFormat="1" ht="22" customHeight="1" spans="1:11">
      <c r="A13" s="21">
        <f t="shared" si="0"/>
        <v>10</v>
      </c>
      <c r="B13" s="7" t="s">
        <v>34</v>
      </c>
      <c r="C13" s="7" t="s">
        <v>14</v>
      </c>
      <c r="D13" s="7" t="s">
        <v>35</v>
      </c>
      <c r="E13" s="7" t="s">
        <v>29</v>
      </c>
      <c r="F13" s="46" t="str">
        <f>VLOOKUP(B13,[1]在职村干部工资发放表!$B:$F,5,0)</f>
        <v>430522********7065</v>
      </c>
      <c r="G13" s="7">
        <v>2679</v>
      </c>
      <c r="H13" s="7" t="s">
        <v>31</v>
      </c>
      <c r="I13" s="7" t="s">
        <v>18</v>
      </c>
      <c r="J13" s="7" t="str">
        <f>VLOOKUP(B13,[1]在职村干部工资发放表!$B:$K,10,0)</f>
        <v>621539**********701</v>
      </c>
      <c r="K13" s="8"/>
    </row>
    <row r="14" s="36" customFormat="1" ht="22" customHeight="1" spans="1:11">
      <c r="A14" s="21">
        <f t="shared" si="0"/>
        <v>11</v>
      </c>
      <c r="B14" s="7" t="s">
        <v>36</v>
      </c>
      <c r="C14" s="7" t="s">
        <v>20</v>
      </c>
      <c r="D14" s="7" t="s">
        <v>15</v>
      </c>
      <c r="E14" s="7" t="s">
        <v>37</v>
      </c>
      <c r="F14" s="46" t="str">
        <f>VLOOKUP(B14,[1]在职村干部工资发放表!$B:$F,5,0)</f>
        <v>432922********2410</v>
      </c>
      <c r="G14" s="7">
        <v>2679</v>
      </c>
      <c r="H14" s="7" t="s">
        <v>31</v>
      </c>
      <c r="I14" s="7" t="s">
        <v>18</v>
      </c>
      <c r="J14" s="7" t="str">
        <f>VLOOKUP(B14,[1]在职村干部工资发放表!$B:$K,10,0)</f>
        <v>623090**********009</v>
      </c>
      <c r="K14" s="7"/>
    </row>
    <row r="15" s="36" customFormat="1" ht="22" customHeight="1" spans="1:11">
      <c r="A15" s="21">
        <f t="shared" si="0"/>
        <v>12</v>
      </c>
      <c r="B15" s="7" t="s">
        <v>38</v>
      </c>
      <c r="C15" s="7" t="s">
        <v>20</v>
      </c>
      <c r="D15" s="7" t="s">
        <v>15</v>
      </c>
      <c r="E15" s="7" t="s">
        <v>39</v>
      </c>
      <c r="F15" s="46" t="str">
        <f>VLOOKUP(B15,[1]在职村干部工资发放表!$B:$F,5,0)</f>
        <v>432922********3614</v>
      </c>
      <c r="G15" s="7">
        <v>4000</v>
      </c>
      <c r="H15" s="7" t="s">
        <v>40</v>
      </c>
      <c r="I15" s="7" t="s">
        <v>18</v>
      </c>
      <c r="J15" s="7" t="str">
        <f>VLOOKUP(B15,[1]在职村干部工资发放表!$B:$K,10,0)</f>
        <v>623090**********295</v>
      </c>
      <c r="K15" s="7"/>
    </row>
    <row r="16" s="36" customFormat="1" ht="22" customHeight="1" spans="1:11">
      <c r="A16" s="21">
        <f t="shared" si="0"/>
        <v>13</v>
      </c>
      <c r="B16" s="7" t="s">
        <v>41</v>
      </c>
      <c r="C16" s="7" t="s">
        <v>20</v>
      </c>
      <c r="D16" s="7" t="s">
        <v>15</v>
      </c>
      <c r="E16" s="7" t="s">
        <v>42</v>
      </c>
      <c r="F16" s="46" t="str">
        <f>VLOOKUP(B16,[1]在职村干部工资发放表!$B:$F,5,0)</f>
        <v>432922********3611</v>
      </c>
      <c r="G16" s="7">
        <v>2800</v>
      </c>
      <c r="H16" s="7" t="s">
        <v>40</v>
      </c>
      <c r="I16" s="7" t="s">
        <v>18</v>
      </c>
      <c r="J16" s="7" t="str">
        <f>VLOOKUP(B16,[1]在职村干部工资发放表!$B:$K,10,0)</f>
        <v>910422**********6011</v>
      </c>
      <c r="K16" s="11"/>
    </row>
    <row r="17" s="36" customFormat="1" ht="22" customHeight="1" spans="1:11">
      <c r="A17" s="21">
        <f t="shared" si="0"/>
        <v>14</v>
      </c>
      <c r="B17" s="7" t="s">
        <v>43</v>
      </c>
      <c r="C17" s="7" t="s">
        <v>20</v>
      </c>
      <c r="D17" s="7" t="s">
        <v>15</v>
      </c>
      <c r="E17" s="7" t="s">
        <v>29</v>
      </c>
      <c r="F17" s="46" t="str">
        <f>VLOOKUP(B17,[1]在职村干部工资发放表!$B:$F,5,0)</f>
        <v>432922********3617</v>
      </c>
      <c r="G17" s="7">
        <v>2800</v>
      </c>
      <c r="H17" s="7" t="s">
        <v>40</v>
      </c>
      <c r="I17" s="7" t="s">
        <v>18</v>
      </c>
      <c r="J17" s="7" t="str">
        <f>VLOOKUP(B17,[1]在职村干部工资发放表!$B:$K,10,0)</f>
        <v>623090**********482</v>
      </c>
      <c r="K17" s="11"/>
    </row>
    <row r="18" s="36" customFormat="1" ht="22" customHeight="1" spans="1:11">
      <c r="A18" s="21">
        <f t="shared" si="0"/>
        <v>15</v>
      </c>
      <c r="B18" s="7" t="s">
        <v>44</v>
      </c>
      <c r="C18" s="7" t="s">
        <v>20</v>
      </c>
      <c r="D18" s="7" t="s">
        <v>15</v>
      </c>
      <c r="E18" s="7" t="s">
        <v>21</v>
      </c>
      <c r="F18" s="46" t="str">
        <f>VLOOKUP(B18,[1]在职村干部工资发放表!$B:$F,5,0)</f>
        <v>431122********361X</v>
      </c>
      <c r="G18" s="7">
        <v>2800</v>
      </c>
      <c r="H18" s="7" t="s">
        <v>40</v>
      </c>
      <c r="I18" s="7" t="s">
        <v>18</v>
      </c>
      <c r="J18" s="7" t="str">
        <f>VLOOKUP(B18,[1]在职村干部工资发放表!$B:$K,10,0)</f>
        <v>621539**********082</v>
      </c>
      <c r="K18" s="11"/>
    </row>
    <row r="19" s="36" customFormat="1" ht="22" customHeight="1" spans="1:11">
      <c r="A19" s="21">
        <f t="shared" si="0"/>
        <v>16</v>
      </c>
      <c r="B19" s="7" t="s">
        <v>45</v>
      </c>
      <c r="C19" s="7" t="s">
        <v>14</v>
      </c>
      <c r="D19" s="7" t="s">
        <v>15</v>
      </c>
      <c r="E19" s="7" t="s">
        <v>16</v>
      </c>
      <c r="F19" s="46" t="str">
        <f>VLOOKUP(B19,[1]在职村干部工资发放表!$B:$F,5,0)</f>
        <v>432922********3629</v>
      </c>
      <c r="G19" s="7">
        <v>2800</v>
      </c>
      <c r="H19" s="7" t="s">
        <v>40</v>
      </c>
      <c r="I19" s="7" t="s">
        <v>18</v>
      </c>
      <c r="J19" s="7" t="str">
        <f>VLOOKUP(B19,[1]在职村干部工资发放表!$B:$K,10,0)</f>
        <v>810139**********2</v>
      </c>
      <c r="K19" s="11"/>
    </row>
    <row r="20" s="36" customFormat="1" ht="22" customHeight="1" spans="1:11">
      <c r="A20" s="21">
        <f t="shared" si="0"/>
        <v>17</v>
      </c>
      <c r="B20" s="7" t="s">
        <v>46</v>
      </c>
      <c r="C20" s="7" t="s">
        <v>20</v>
      </c>
      <c r="D20" s="7" t="s">
        <v>15</v>
      </c>
      <c r="E20" s="7" t="s">
        <v>23</v>
      </c>
      <c r="F20" s="46" t="str">
        <f>VLOOKUP(B20,[1]在职村干部工资发放表!$B:$F,5,0)</f>
        <v>432922********2415</v>
      </c>
      <c r="G20" s="7">
        <v>4000</v>
      </c>
      <c r="H20" s="7" t="s">
        <v>47</v>
      </c>
      <c r="I20" s="7" t="s">
        <v>18</v>
      </c>
      <c r="J20" s="7" t="str">
        <f>VLOOKUP(B20,[1]在职村干部工资发放表!$B:$K,10,0)</f>
        <v>623090**********955</v>
      </c>
      <c r="K20" s="7"/>
    </row>
    <row r="21" s="36" customFormat="1" ht="22" customHeight="1" spans="1:11">
      <c r="A21" s="21">
        <f t="shared" si="0"/>
        <v>18</v>
      </c>
      <c r="B21" s="7" t="s">
        <v>48</v>
      </c>
      <c r="C21" s="7" t="s">
        <v>14</v>
      </c>
      <c r="D21" s="7" t="s">
        <v>15</v>
      </c>
      <c r="E21" s="7" t="s">
        <v>16</v>
      </c>
      <c r="F21" s="46" t="str">
        <f>VLOOKUP(B21,[1]在职村干部工资发放表!$B:$F,5,0)</f>
        <v>432922********2441</v>
      </c>
      <c r="G21" s="7">
        <v>2800</v>
      </c>
      <c r="H21" s="7" t="s">
        <v>47</v>
      </c>
      <c r="I21" s="7" t="s">
        <v>18</v>
      </c>
      <c r="J21" s="7" t="str">
        <f>VLOOKUP(B21,[1]在职村干部工资发放表!$B:$K,10,0)</f>
        <v>623090**********818</v>
      </c>
      <c r="K21" s="7"/>
    </row>
    <row r="22" s="37" customFormat="1" ht="22" customHeight="1" spans="1:11">
      <c r="A22" s="21">
        <f t="shared" si="0"/>
        <v>19</v>
      </c>
      <c r="B22" s="7" t="s">
        <v>49</v>
      </c>
      <c r="C22" s="7" t="s">
        <v>14</v>
      </c>
      <c r="D22" s="7" t="s">
        <v>26</v>
      </c>
      <c r="E22" s="7" t="s">
        <v>29</v>
      </c>
      <c r="F22" s="46" t="str">
        <f>VLOOKUP(B22,[1]在职村干部工资发放表!$B:$F,5,0)</f>
        <v>432922********3641</v>
      </c>
      <c r="G22" s="7">
        <v>2800</v>
      </c>
      <c r="H22" s="7" t="s">
        <v>47</v>
      </c>
      <c r="I22" s="7" t="s">
        <v>18</v>
      </c>
      <c r="J22" s="7" t="str">
        <f>VLOOKUP(B22,[1]在职村干部工资发放表!$B:$K,10,0)</f>
        <v>621539**********392</v>
      </c>
      <c r="K22" s="8"/>
    </row>
    <row r="23" s="37" customFormat="1" ht="22" customHeight="1" spans="1:11">
      <c r="A23" s="21">
        <v>20</v>
      </c>
      <c r="B23" s="7" t="s">
        <v>50</v>
      </c>
      <c r="C23" s="7" t="s">
        <v>20</v>
      </c>
      <c r="D23" s="7" t="s">
        <v>15</v>
      </c>
      <c r="E23" s="7" t="s">
        <v>21</v>
      </c>
      <c r="F23" s="46" t="s">
        <v>51</v>
      </c>
      <c r="G23" s="7">
        <v>8400</v>
      </c>
      <c r="H23" s="7" t="s">
        <v>47</v>
      </c>
      <c r="I23" s="7" t="s">
        <v>18</v>
      </c>
      <c r="J23" s="46" t="s">
        <v>52</v>
      </c>
      <c r="K23" s="8" t="s">
        <v>53</v>
      </c>
    </row>
    <row r="24" s="37" customFormat="1" ht="22" customHeight="1" spans="1:11">
      <c r="A24" s="21">
        <f t="shared" ref="A24:A90" si="1">ROW()-3</f>
        <v>21</v>
      </c>
      <c r="B24" s="7" t="s">
        <v>54</v>
      </c>
      <c r="C24" s="7" t="s">
        <v>14</v>
      </c>
      <c r="D24" s="7" t="s">
        <v>15</v>
      </c>
      <c r="E24" s="7" t="s">
        <v>23</v>
      </c>
      <c r="F24" s="46" t="str">
        <f>VLOOKUP(B24,[1]在职村干部工资发放表!$B:$F,5,0)</f>
        <v>432922********2449</v>
      </c>
      <c r="G24" s="7">
        <v>3827</v>
      </c>
      <c r="H24" s="7" t="s">
        <v>55</v>
      </c>
      <c r="I24" s="7" t="s">
        <v>18</v>
      </c>
      <c r="J24" s="7" t="str">
        <f>VLOOKUP(B24,[1]在职村干部工资发放表!$B:$K,10,0)</f>
        <v>910422**********1011</v>
      </c>
      <c r="K24" s="8"/>
    </row>
    <row r="25" s="37" customFormat="1" ht="22" customHeight="1" spans="1:11">
      <c r="A25" s="21">
        <f t="shared" si="1"/>
        <v>22</v>
      </c>
      <c r="B25" s="7" t="s">
        <v>56</v>
      </c>
      <c r="C25" s="7" t="s">
        <v>20</v>
      </c>
      <c r="D25" s="7" t="s">
        <v>15</v>
      </c>
      <c r="E25" s="7" t="s">
        <v>21</v>
      </c>
      <c r="F25" s="46" t="str">
        <f>VLOOKUP(B25,[1]在职村干部工资发放表!$B:$F,5,0)</f>
        <v>431122********3612</v>
      </c>
      <c r="G25" s="7">
        <v>2679</v>
      </c>
      <c r="H25" s="7" t="s">
        <v>55</v>
      </c>
      <c r="I25" s="7" t="s">
        <v>18</v>
      </c>
      <c r="J25" s="7" t="str">
        <f>VLOOKUP(B25,[1]在职村干部工资发放表!$B:$K,10,0)</f>
        <v>623090**********506</v>
      </c>
      <c r="K25" s="7"/>
    </row>
    <row r="26" s="37" customFormat="1" ht="22" customHeight="1" spans="1:11">
      <c r="A26" s="21">
        <f t="shared" si="1"/>
        <v>23</v>
      </c>
      <c r="B26" s="7" t="s">
        <v>57</v>
      </c>
      <c r="C26" s="7" t="s">
        <v>14</v>
      </c>
      <c r="D26" s="7" t="s">
        <v>26</v>
      </c>
      <c r="E26" s="7" t="s">
        <v>16</v>
      </c>
      <c r="F26" s="46" t="str">
        <f>VLOOKUP(B26,[1]在职村干部工资发放表!$B:$F,5,0)</f>
        <v>512226********1900</v>
      </c>
      <c r="G26" s="7">
        <v>2679</v>
      </c>
      <c r="H26" s="7" t="s">
        <v>55</v>
      </c>
      <c r="I26" s="7" t="s">
        <v>18</v>
      </c>
      <c r="J26" s="7" t="str">
        <f>VLOOKUP(B26,[1]在职村干部工资发放表!$B:$K,10,0)</f>
        <v>623090**********639</v>
      </c>
      <c r="K26" s="7"/>
    </row>
    <row r="27" s="37" customFormat="1" ht="22" customHeight="1" spans="1:11">
      <c r="A27" s="21">
        <f t="shared" si="1"/>
        <v>24</v>
      </c>
      <c r="B27" s="7" t="s">
        <v>58</v>
      </c>
      <c r="C27" s="7" t="s">
        <v>14</v>
      </c>
      <c r="D27" s="7" t="s">
        <v>26</v>
      </c>
      <c r="E27" s="7" t="s">
        <v>37</v>
      </c>
      <c r="F27" s="46" t="str">
        <f>VLOOKUP(B27,[1]在职村干部工资发放表!$B:$F,5,0)</f>
        <v>431122********4526</v>
      </c>
      <c r="G27" s="7">
        <v>2679</v>
      </c>
      <c r="H27" s="7" t="s">
        <v>55</v>
      </c>
      <c r="I27" s="7" t="s">
        <v>18</v>
      </c>
      <c r="J27" s="7" t="str">
        <f>VLOOKUP(B27,[1]在职村干部工资发放表!$B:$K,10,0)</f>
        <v>623090**********613</v>
      </c>
      <c r="K27" s="8"/>
    </row>
    <row r="28" s="37" customFormat="1" ht="22" customHeight="1" spans="1:11">
      <c r="A28" s="21">
        <f t="shared" si="1"/>
        <v>25</v>
      </c>
      <c r="B28" s="7" t="s">
        <v>59</v>
      </c>
      <c r="C28" s="7" t="s">
        <v>20</v>
      </c>
      <c r="D28" s="7" t="s">
        <v>15</v>
      </c>
      <c r="E28" s="7" t="s">
        <v>60</v>
      </c>
      <c r="F28" s="46" t="str">
        <f>VLOOKUP(B28,[1]在职村干部工资发放表!$B:$F,5,0)</f>
        <v>432922********2453</v>
      </c>
      <c r="G28" s="7">
        <v>3445</v>
      </c>
      <c r="H28" s="7" t="s">
        <v>61</v>
      </c>
      <c r="I28" s="7" t="s">
        <v>18</v>
      </c>
      <c r="J28" s="7" t="str">
        <f>VLOOKUP(B28,[1]在职村干部工资发放表!$B:$K,10,0)</f>
        <v>910422**********6011</v>
      </c>
      <c r="K28" s="8"/>
    </row>
    <row r="29" s="37" customFormat="1" ht="22" customHeight="1" spans="1:11">
      <c r="A29" s="21">
        <f t="shared" si="1"/>
        <v>26</v>
      </c>
      <c r="B29" s="7" t="s">
        <v>62</v>
      </c>
      <c r="C29" s="7" t="s">
        <v>20</v>
      </c>
      <c r="D29" s="7" t="s">
        <v>15</v>
      </c>
      <c r="E29" s="7" t="s">
        <v>39</v>
      </c>
      <c r="F29" s="46" t="str">
        <f>VLOOKUP(B29,[1]在职村干部工资发放表!$B:$F,5,0)</f>
        <v>432922********2431</v>
      </c>
      <c r="G29" s="7">
        <v>3827</v>
      </c>
      <c r="H29" s="7" t="s">
        <v>61</v>
      </c>
      <c r="I29" s="7" t="s">
        <v>18</v>
      </c>
      <c r="J29" s="7" t="str">
        <f>VLOOKUP(B29,[1]在职村干部工资发放表!$B:$K,10,0)</f>
        <v>623090**********635</v>
      </c>
      <c r="K29" s="8"/>
    </row>
    <row r="30" s="37" customFormat="1" ht="22" customHeight="1" spans="1:11">
      <c r="A30" s="21">
        <f t="shared" si="1"/>
        <v>27</v>
      </c>
      <c r="B30" s="7" t="s">
        <v>63</v>
      </c>
      <c r="C30" s="7" t="s">
        <v>20</v>
      </c>
      <c r="D30" s="7" t="s">
        <v>35</v>
      </c>
      <c r="E30" s="7" t="s">
        <v>29</v>
      </c>
      <c r="F30" s="46" t="str">
        <f>VLOOKUP(B30,[1]在职村干部工资发放表!$B:$F,5,0)</f>
        <v>432922********2411</v>
      </c>
      <c r="G30" s="7">
        <v>2679</v>
      </c>
      <c r="H30" s="7" t="s">
        <v>61</v>
      </c>
      <c r="I30" s="7" t="s">
        <v>18</v>
      </c>
      <c r="J30" s="7" t="str">
        <f>VLOOKUP(B30,[1]在职村干部工资发放表!$B:$K,10,0)</f>
        <v>623090**********864</v>
      </c>
      <c r="K30" s="8"/>
    </row>
    <row r="31" s="37" customFormat="1" ht="22" customHeight="1" spans="1:11">
      <c r="A31" s="21">
        <f t="shared" si="1"/>
        <v>28</v>
      </c>
      <c r="B31" s="7" t="s">
        <v>64</v>
      </c>
      <c r="C31" s="7" t="s">
        <v>14</v>
      </c>
      <c r="D31" s="7" t="s">
        <v>26</v>
      </c>
      <c r="E31" s="7" t="s">
        <v>37</v>
      </c>
      <c r="F31" s="46" t="str">
        <f>VLOOKUP(B31,[1]在职村干部工资发放表!$B:$F,5,0)</f>
        <v>432926********1123</v>
      </c>
      <c r="G31" s="7">
        <v>2679</v>
      </c>
      <c r="H31" s="7" t="s">
        <v>61</v>
      </c>
      <c r="I31" s="7" t="s">
        <v>18</v>
      </c>
      <c r="J31" s="7" t="str">
        <f>VLOOKUP(B31,[1]在职村干部工资发放表!$B:$K,10,0)</f>
        <v>623090**********382</v>
      </c>
      <c r="K31" s="8"/>
    </row>
    <row r="32" s="37" customFormat="1" ht="22" customHeight="1" spans="1:11">
      <c r="A32" s="21">
        <f t="shared" si="1"/>
        <v>29</v>
      </c>
      <c r="B32" s="7" t="s">
        <v>65</v>
      </c>
      <c r="C32" s="7" t="s">
        <v>14</v>
      </c>
      <c r="D32" s="7" t="s">
        <v>26</v>
      </c>
      <c r="E32" s="7" t="s">
        <v>16</v>
      </c>
      <c r="F32" s="46" t="str">
        <f>VLOOKUP(B32,[1]在职村干部工资发放表!$B:$F,5,0)</f>
        <v>432922********2422</v>
      </c>
      <c r="G32" s="7">
        <v>2679</v>
      </c>
      <c r="H32" s="7" t="s">
        <v>61</v>
      </c>
      <c r="I32" s="7" t="s">
        <v>18</v>
      </c>
      <c r="J32" s="7" t="str">
        <f>VLOOKUP(B32,[1]在职村干部工资发放表!$B:$K,10,0)</f>
        <v>621519**********709</v>
      </c>
      <c r="K32" s="7"/>
    </row>
    <row r="33" s="37" customFormat="1" ht="22" customHeight="1" spans="1:11">
      <c r="A33" s="21">
        <f t="shared" si="1"/>
        <v>30</v>
      </c>
      <c r="B33" s="7" t="s">
        <v>66</v>
      </c>
      <c r="C33" s="7" t="s">
        <v>20</v>
      </c>
      <c r="D33" s="7" t="s">
        <v>15</v>
      </c>
      <c r="E33" s="7" t="s">
        <v>23</v>
      </c>
      <c r="F33" s="46" t="str">
        <f>VLOOKUP(B33,[1]在职村干部工资发放表!$B:$F,5,0)</f>
        <v>431122********3632</v>
      </c>
      <c r="G33" s="7">
        <v>3827</v>
      </c>
      <c r="H33" s="7" t="s">
        <v>67</v>
      </c>
      <c r="I33" s="7" t="s">
        <v>18</v>
      </c>
      <c r="J33" s="7" t="str">
        <f>VLOOKUP(B33,[1]在职村干部工资发放表!$B:$K,10,0)</f>
        <v>623090**********591</v>
      </c>
      <c r="K33" s="8"/>
    </row>
    <row r="34" s="37" customFormat="1" ht="22" customHeight="1" spans="1:11">
      <c r="A34" s="21">
        <f t="shared" si="1"/>
        <v>31</v>
      </c>
      <c r="B34" s="7" t="s">
        <v>68</v>
      </c>
      <c r="C34" s="7" t="s">
        <v>20</v>
      </c>
      <c r="D34" s="7" t="s">
        <v>15</v>
      </c>
      <c r="E34" s="7" t="s">
        <v>69</v>
      </c>
      <c r="F34" s="46" t="str">
        <f>VLOOKUP(B34,[1]在职村干部工资发放表!$B:$F,5,0)</f>
        <v>432922********3656</v>
      </c>
      <c r="G34" s="7">
        <v>2679</v>
      </c>
      <c r="H34" s="7" t="s">
        <v>67</v>
      </c>
      <c r="I34" s="7" t="s">
        <v>18</v>
      </c>
      <c r="J34" s="7" t="str">
        <f>VLOOKUP(B34,[1]在职村干部工资发放表!$B:$K,10,0)</f>
        <v>623090**********747</v>
      </c>
      <c r="K34" s="8"/>
    </row>
    <row r="35" s="37" customFormat="1" ht="22" customHeight="1" spans="1:11">
      <c r="A35" s="21">
        <f t="shared" si="1"/>
        <v>32</v>
      </c>
      <c r="B35" s="7" t="s">
        <v>70</v>
      </c>
      <c r="C35" s="7" t="s">
        <v>20</v>
      </c>
      <c r="D35" s="7" t="s">
        <v>15</v>
      </c>
      <c r="E35" s="7" t="s">
        <v>21</v>
      </c>
      <c r="F35" s="46" t="str">
        <f>VLOOKUP(B35,[1]在职村干部工资发放表!$B:$F,5,0)</f>
        <v>432922********2417</v>
      </c>
      <c r="G35" s="7">
        <v>2679</v>
      </c>
      <c r="H35" s="7" t="s">
        <v>67</v>
      </c>
      <c r="I35" s="7" t="s">
        <v>18</v>
      </c>
      <c r="J35" s="7" t="str">
        <f>VLOOKUP(B35,[1]在职村干部工资发放表!$B:$K,10,0)</f>
        <v>622169**********585</v>
      </c>
      <c r="K35" s="8"/>
    </row>
    <row r="36" s="37" customFormat="1" ht="22" customHeight="1" spans="1:11">
      <c r="A36" s="21">
        <f t="shared" si="1"/>
        <v>33</v>
      </c>
      <c r="B36" s="7" t="s">
        <v>71</v>
      </c>
      <c r="C36" s="7" t="s">
        <v>14</v>
      </c>
      <c r="D36" s="7" t="s">
        <v>26</v>
      </c>
      <c r="E36" s="7" t="s">
        <v>16</v>
      </c>
      <c r="F36" s="46" t="str">
        <f>VLOOKUP(B36,[1]在职村干部工资发放表!$B:$F,5,0)</f>
        <v>432922********2423</v>
      </c>
      <c r="G36" s="7">
        <v>2679</v>
      </c>
      <c r="H36" s="7" t="s">
        <v>67</v>
      </c>
      <c r="I36" s="7" t="s">
        <v>18</v>
      </c>
      <c r="J36" s="7" t="str">
        <f>VLOOKUP(B36,[1]在职村干部工资发放表!$B:$K,10,0)</f>
        <v>623090**********873</v>
      </c>
      <c r="K36" s="8"/>
    </row>
    <row r="37" s="37" customFormat="1" ht="22" customHeight="1" spans="1:11">
      <c r="A37" s="21">
        <f t="shared" si="1"/>
        <v>34</v>
      </c>
      <c r="B37" s="7" t="s">
        <v>72</v>
      </c>
      <c r="C37" s="7" t="s">
        <v>20</v>
      </c>
      <c r="D37" s="7" t="s">
        <v>15</v>
      </c>
      <c r="E37" s="7" t="s">
        <v>23</v>
      </c>
      <c r="F37" s="46" t="str">
        <f>VLOOKUP(B37,[1]在职村干部工资发放表!$B:$F,5,0)</f>
        <v>431122********0014</v>
      </c>
      <c r="G37" s="7">
        <v>3827</v>
      </c>
      <c r="H37" s="7" t="s">
        <v>73</v>
      </c>
      <c r="I37" s="7" t="s">
        <v>18</v>
      </c>
      <c r="J37" s="7" t="str">
        <f>VLOOKUP(B37,[1]在职村干部工资发放表!$B:$K,10,0)</f>
        <v>810139**********1</v>
      </c>
      <c r="K37" s="8"/>
    </row>
    <row r="38" s="37" customFormat="1" ht="22" customHeight="1" spans="1:11">
      <c r="A38" s="21">
        <f t="shared" si="1"/>
        <v>35</v>
      </c>
      <c r="B38" s="7" t="s">
        <v>74</v>
      </c>
      <c r="C38" s="7" t="s">
        <v>20</v>
      </c>
      <c r="D38" s="7" t="s">
        <v>15</v>
      </c>
      <c r="E38" s="7" t="s">
        <v>42</v>
      </c>
      <c r="F38" s="46" t="str">
        <f>VLOOKUP(B38,[1]在职村干部工资发放表!$B:$F,5,0)</f>
        <v>432922********241X</v>
      </c>
      <c r="G38" s="7">
        <v>2679</v>
      </c>
      <c r="H38" s="7" t="s">
        <v>73</v>
      </c>
      <c r="I38" s="7" t="s">
        <v>18</v>
      </c>
      <c r="J38" s="7" t="str">
        <f>VLOOKUP(B38,[1]在职村干部工资发放表!$B:$K,10,0)</f>
        <v>910422**********3011</v>
      </c>
      <c r="K38" s="8"/>
    </row>
    <row r="39" s="37" customFormat="1" ht="22" customHeight="1" spans="1:11">
      <c r="A39" s="21">
        <f t="shared" si="1"/>
        <v>36</v>
      </c>
      <c r="B39" s="7" t="s">
        <v>75</v>
      </c>
      <c r="C39" s="7" t="s">
        <v>20</v>
      </c>
      <c r="D39" s="7" t="s">
        <v>15</v>
      </c>
      <c r="E39" s="7" t="s">
        <v>76</v>
      </c>
      <c r="F39" s="46" t="str">
        <f>VLOOKUP(B39,[1]在职村干部工资发放表!$B:$F,5,0)</f>
        <v>432922********3653</v>
      </c>
      <c r="G39" s="7">
        <v>2679</v>
      </c>
      <c r="H39" s="7" t="s">
        <v>73</v>
      </c>
      <c r="I39" s="7" t="s">
        <v>18</v>
      </c>
      <c r="J39" s="7" t="str">
        <f>VLOOKUP(B39,[1]在职村干部工资发放表!$B:$K,10,0)</f>
        <v>623090**********951</v>
      </c>
      <c r="K39" s="8"/>
    </row>
    <row r="40" s="37" customFormat="1" ht="22" customHeight="1" spans="1:11">
      <c r="A40" s="21">
        <f t="shared" si="1"/>
        <v>37</v>
      </c>
      <c r="B40" s="7" t="s">
        <v>77</v>
      </c>
      <c r="C40" s="7" t="s">
        <v>14</v>
      </c>
      <c r="D40" s="7" t="s">
        <v>26</v>
      </c>
      <c r="E40" s="7" t="s">
        <v>16</v>
      </c>
      <c r="F40" s="46" t="str">
        <f>VLOOKUP(B40,[1]在职村干部工资发放表!$B:$F,5,0)</f>
        <v>432922********2428</v>
      </c>
      <c r="G40" s="7">
        <v>2679</v>
      </c>
      <c r="H40" s="7" t="s">
        <v>73</v>
      </c>
      <c r="I40" s="7" t="s">
        <v>18</v>
      </c>
      <c r="J40" s="7" t="str">
        <f>VLOOKUP(B40,[1]在职村干部工资发放表!$B:$K,10,0)</f>
        <v>621519**********225</v>
      </c>
      <c r="K40" s="8"/>
    </row>
    <row r="41" s="37" customFormat="1" ht="22" customHeight="1" spans="1:11">
      <c r="A41" s="21">
        <f t="shared" si="1"/>
        <v>38</v>
      </c>
      <c r="B41" s="11" t="s">
        <v>78</v>
      </c>
      <c r="C41" s="11" t="s">
        <v>14</v>
      </c>
      <c r="D41" s="11" t="s">
        <v>26</v>
      </c>
      <c r="E41" s="7" t="s">
        <v>29</v>
      </c>
      <c r="F41" s="46" t="str">
        <f>VLOOKUP(B41,[1]在职村干部工资发放表!$B:$F,5,0)</f>
        <v>431102********6385</v>
      </c>
      <c r="G41" s="7">
        <v>2679</v>
      </c>
      <c r="H41" s="7" t="s">
        <v>73</v>
      </c>
      <c r="I41" s="7" t="s">
        <v>18</v>
      </c>
      <c r="J41" s="7" t="str">
        <f>VLOOKUP(B41,[1]在职村干部工资发放表!$B:$K,10,0)</f>
        <v>623090**********977</v>
      </c>
      <c r="K41" s="7"/>
    </row>
    <row r="42" s="37" customFormat="1" ht="22" customHeight="1" spans="1:11">
      <c r="A42" s="21">
        <f t="shared" si="1"/>
        <v>39</v>
      </c>
      <c r="B42" s="7" t="s">
        <v>79</v>
      </c>
      <c r="C42" s="7" t="s">
        <v>20</v>
      </c>
      <c r="D42" s="7" t="s">
        <v>15</v>
      </c>
      <c r="E42" s="7" t="s">
        <v>29</v>
      </c>
      <c r="F42" s="46" t="str">
        <f>VLOOKUP(B42,[1]在职村干部工资发放表!$B:$F,5,0)</f>
        <v>432922********2411</v>
      </c>
      <c r="G42" s="7">
        <v>2679</v>
      </c>
      <c r="H42" s="7" t="s">
        <v>80</v>
      </c>
      <c r="I42" s="7" t="s">
        <v>18</v>
      </c>
      <c r="J42" s="7" t="str">
        <f>VLOOKUP(B42,[1]在职村干部工资发放表!$B:$K,10,0)</f>
        <v>910422**********3011</v>
      </c>
      <c r="K42" s="8"/>
    </row>
    <row r="43" s="37" customFormat="1" ht="22" customHeight="1" spans="1:11">
      <c r="A43" s="21">
        <f t="shared" si="1"/>
        <v>40</v>
      </c>
      <c r="B43" s="7" t="s">
        <v>81</v>
      </c>
      <c r="C43" s="7" t="s">
        <v>14</v>
      </c>
      <c r="D43" s="7" t="s">
        <v>15</v>
      </c>
      <c r="E43" s="7" t="s">
        <v>82</v>
      </c>
      <c r="F43" s="46" t="str">
        <f>VLOOKUP(B43,[1]在职村干部工资发放表!$B:$F,5,0)</f>
        <v>431122********3625</v>
      </c>
      <c r="G43" s="7">
        <v>2679</v>
      </c>
      <c r="H43" s="7" t="s">
        <v>80</v>
      </c>
      <c r="I43" s="7" t="s">
        <v>18</v>
      </c>
      <c r="J43" s="7" t="str">
        <f>VLOOKUP(B43,[1]在职村干部工资发放表!$B:$K,10,0)</f>
        <v>623090**********729</v>
      </c>
      <c r="K43" s="8"/>
    </row>
    <row r="44" s="37" customFormat="1" ht="22" customHeight="1" spans="1:11">
      <c r="A44" s="21">
        <f t="shared" si="1"/>
        <v>41</v>
      </c>
      <c r="B44" s="7" t="s">
        <v>83</v>
      </c>
      <c r="C44" s="7" t="s">
        <v>14</v>
      </c>
      <c r="D44" s="7" t="s">
        <v>26</v>
      </c>
      <c r="E44" s="7" t="s">
        <v>21</v>
      </c>
      <c r="F44" s="46" t="str">
        <f>VLOOKUP(B44,[1]在职村干部工资发放表!$B:$F,5,0)</f>
        <v>432922********2420</v>
      </c>
      <c r="G44" s="7">
        <v>2679</v>
      </c>
      <c r="H44" s="7" t="s">
        <v>80</v>
      </c>
      <c r="I44" s="7" t="s">
        <v>18</v>
      </c>
      <c r="J44" s="7" t="str">
        <f>VLOOKUP(B44,[1]在职村干部工资发放表!$B:$K,10,0)</f>
        <v>910422**********0011</v>
      </c>
      <c r="K44" s="8"/>
    </row>
    <row r="45" s="37" customFormat="1" ht="22" customHeight="1" spans="1:11">
      <c r="A45" s="21">
        <f t="shared" si="1"/>
        <v>42</v>
      </c>
      <c r="B45" s="7" t="s">
        <v>84</v>
      </c>
      <c r="C45" s="7" t="s">
        <v>20</v>
      </c>
      <c r="D45" s="7" t="s">
        <v>15</v>
      </c>
      <c r="E45" s="7" t="s">
        <v>23</v>
      </c>
      <c r="F45" s="46" t="str">
        <f>VLOOKUP(B45,[1]在职村干部工资发放表!$B:$F,5,0)</f>
        <v>432922********3618</v>
      </c>
      <c r="G45" s="7">
        <v>4000</v>
      </c>
      <c r="H45" s="7" t="s">
        <v>85</v>
      </c>
      <c r="I45" s="7" t="s">
        <v>18</v>
      </c>
      <c r="J45" s="7" t="str">
        <f>VLOOKUP(B45,[1]在职村干部工资发放表!$B:$K,10,0)</f>
        <v>910422**********3011</v>
      </c>
      <c r="K45" s="8"/>
    </row>
    <row r="46" s="37" customFormat="1" ht="22" customHeight="1" spans="1:11">
      <c r="A46" s="21">
        <f t="shared" si="1"/>
        <v>43</v>
      </c>
      <c r="B46" s="7" t="s">
        <v>86</v>
      </c>
      <c r="C46" s="7" t="s">
        <v>14</v>
      </c>
      <c r="D46" s="7" t="s">
        <v>15</v>
      </c>
      <c r="E46" s="7" t="s">
        <v>16</v>
      </c>
      <c r="F46" s="46" t="str">
        <f>VLOOKUP(B46,[1]在职村干部工资发放表!$B:$F,5,0)</f>
        <v>452227********502X</v>
      </c>
      <c r="G46" s="7">
        <v>2800</v>
      </c>
      <c r="H46" s="7" t="s">
        <v>85</v>
      </c>
      <c r="I46" s="7" t="s">
        <v>18</v>
      </c>
      <c r="J46" s="7" t="str">
        <f>VLOOKUP(B46,[1]在职村干部工资发放表!$B:$K,10,0)</f>
        <v>810139**********0</v>
      </c>
      <c r="K46" s="8"/>
    </row>
    <row r="47" s="37" customFormat="1" ht="22" customHeight="1" spans="1:11">
      <c r="A47" s="21">
        <f t="shared" si="1"/>
        <v>44</v>
      </c>
      <c r="B47" s="7" t="s">
        <v>87</v>
      </c>
      <c r="C47" s="7" t="s">
        <v>20</v>
      </c>
      <c r="D47" s="7" t="s">
        <v>15</v>
      </c>
      <c r="E47" s="7" t="s">
        <v>29</v>
      </c>
      <c r="F47" s="46" t="str">
        <f>VLOOKUP(B47,[1]在职村干部工资发放表!$B:$F,5,0)</f>
        <v>432922********3617</v>
      </c>
      <c r="G47" s="7">
        <v>2800</v>
      </c>
      <c r="H47" s="7" t="s">
        <v>85</v>
      </c>
      <c r="I47" s="7" t="s">
        <v>18</v>
      </c>
      <c r="J47" s="7" t="str">
        <f>VLOOKUP(B47,[1]在职村干部工资发放表!$B:$K,10,0)</f>
        <v>810139**********4</v>
      </c>
      <c r="K47" s="8"/>
    </row>
    <row r="48" s="37" customFormat="1" ht="22" customHeight="1" spans="1:11">
      <c r="A48" s="21">
        <f t="shared" si="1"/>
        <v>45</v>
      </c>
      <c r="B48" s="7" t="s">
        <v>88</v>
      </c>
      <c r="C48" s="7" t="s">
        <v>20</v>
      </c>
      <c r="D48" s="7" t="s">
        <v>15</v>
      </c>
      <c r="E48" s="7" t="s">
        <v>21</v>
      </c>
      <c r="F48" s="46" t="str">
        <f>VLOOKUP(B48,[1]在职村干部工资发放表!$B:$F,5,0)</f>
        <v>432922********3639</v>
      </c>
      <c r="G48" s="7">
        <v>2800</v>
      </c>
      <c r="H48" s="7" t="s">
        <v>85</v>
      </c>
      <c r="I48" s="7" t="s">
        <v>18</v>
      </c>
      <c r="J48" s="7" t="str">
        <f>VLOOKUP(B48,[1]在职村干部工资发放表!$B:$K,10,0)</f>
        <v>623090**********911</v>
      </c>
      <c r="K48" s="8"/>
    </row>
    <row r="49" s="37" customFormat="1" ht="22" customHeight="1" spans="1:11">
      <c r="A49" s="21">
        <f t="shared" si="1"/>
        <v>46</v>
      </c>
      <c r="B49" s="7" t="s">
        <v>89</v>
      </c>
      <c r="C49" s="7" t="s">
        <v>20</v>
      </c>
      <c r="D49" s="7" t="s">
        <v>15</v>
      </c>
      <c r="E49" s="7" t="s">
        <v>23</v>
      </c>
      <c r="F49" s="46" t="str">
        <f>VLOOKUP(B49,[1]在职村干部工资发放表!$B:$F,5,0)</f>
        <v>431122********2914</v>
      </c>
      <c r="G49" s="7">
        <v>3827</v>
      </c>
      <c r="H49" s="7" t="s">
        <v>90</v>
      </c>
      <c r="I49" s="7" t="s">
        <v>18</v>
      </c>
      <c r="J49" s="7" t="str">
        <f>VLOOKUP(B49,[1]在职村干部工资发放表!$B:$K,10,0)</f>
        <v>910422**********6011</v>
      </c>
      <c r="K49" s="8"/>
    </row>
    <row r="50" s="37" customFormat="1" ht="22" customHeight="1" spans="1:11">
      <c r="A50" s="21">
        <f t="shared" si="1"/>
        <v>47</v>
      </c>
      <c r="B50" s="7" t="s">
        <v>91</v>
      </c>
      <c r="C50" s="7" t="s">
        <v>14</v>
      </c>
      <c r="D50" s="7" t="s">
        <v>15</v>
      </c>
      <c r="E50" s="7" t="s">
        <v>16</v>
      </c>
      <c r="F50" s="46" t="str">
        <f>VLOOKUP(B50,[1]在职村干部工资发放表!$B:$F,5,0)</f>
        <v>432922********2648</v>
      </c>
      <c r="G50" s="7">
        <v>2679</v>
      </c>
      <c r="H50" s="7" t="s">
        <v>90</v>
      </c>
      <c r="I50" s="7" t="s">
        <v>18</v>
      </c>
      <c r="J50" s="7" t="str">
        <f>VLOOKUP(B50,[1]在职村干部工资发放表!$B:$K,10,0)</f>
        <v>623090**********339</v>
      </c>
      <c r="K50" s="8"/>
    </row>
    <row r="51" s="37" customFormat="1" ht="22" customHeight="1" spans="1:11">
      <c r="A51" s="21">
        <f t="shared" si="1"/>
        <v>48</v>
      </c>
      <c r="B51" s="7" t="s">
        <v>92</v>
      </c>
      <c r="C51" s="7" t="s">
        <v>20</v>
      </c>
      <c r="D51" s="7" t="s">
        <v>15</v>
      </c>
      <c r="E51" s="7" t="s">
        <v>21</v>
      </c>
      <c r="F51" s="46" t="str">
        <f>VLOOKUP(B51,[1]在职村干部工资发放表!$B:$F,5,0)</f>
        <v>432922********3618</v>
      </c>
      <c r="G51" s="7">
        <v>2679</v>
      </c>
      <c r="H51" s="7" t="s">
        <v>90</v>
      </c>
      <c r="I51" s="7" t="s">
        <v>18</v>
      </c>
      <c r="J51" s="7" t="str">
        <f>VLOOKUP(B51,[1]在职村干部工资发放表!$B:$K,10,0)</f>
        <v>910422**********0011</v>
      </c>
      <c r="K51" s="8"/>
    </row>
    <row r="52" s="37" customFormat="1" ht="22" customHeight="1" spans="1:11">
      <c r="A52" s="21">
        <f t="shared" si="1"/>
        <v>49</v>
      </c>
      <c r="B52" s="7" t="s">
        <v>93</v>
      </c>
      <c r="C52" s="7" t="s">
        <v>20</v>
      </c>
      <c r="D52" s="7" t="s">
        <v>15</v>
      </c>
      <c r="E52" s="7" t="s">
        <v>29</v>
      </c>
      <c r="F52" s="46" t="str">
        <f>VLOOKUP(B52,[1]在职村干部工资发放表!$B:$F,5,0)</f>
        <v>432922********3619</v>
      </c>
      <c r="G52" s="7">
        <v>2679</v>
      </c>
      <c r="H52" s="7" t="s">
        <v>90</v>
      </c>
      <c r="I52" s="7" t="s">
        <v>18</v>
      </c>
      <c r="J52" s="7" t="str">
        <f>VLOOKUP(B52,[1]在职村干部工资发放表!$B:$K,10,0)</f>
        <v>623090**********274</v>
      </c>
      <c r="K52" s="8"/>
    </row>
    <row r="53" s="37" customFormat="1" ht="22" customHeight="1" spans="1:11">
      <c r="A53" s="21">
        <f t="shared" si="1"/>
        <v>50</v>
      </c>
      <c r="B53" s="7" t="s">
        <v>94</v>
      </c>
      <c r="C53" s="7" t="s">
        <v>20</v>
      </c>
      <c r="D53" s="7" t="s">
        <v>15</v>
      </c>
      <c r="E53" s="7" t="s">
        <v>21</v>
      </c>
      <c r="F53" s="46" t="str">
        <f>VLOOKUP(B53,[1]在职村干部工资发放表!$B:$F,5,0)</f>
        <v>432922********3613</v>
      </c>
      <c r="G53" s="7">
        <v>2679</v>
      </c>
      <c r="H53" s="7" t="s">
        <v>95</v>
      </c>
      <c r="I53" s="7" t="s">
        <v>18</v>
      </c>
      <c r="J53" s="7" t="str">
        <f>VLOOKUP(B53,[1]在职村干部工资发放表!$B:$K,10,0)</f>
        <v>910422**********6011</v>
      </c>
      <c r="K53" s="8"/>
    </row>
    <row r="54" s="37" customFormat="1" ht="22" customHeight="1" spans="1:11">
      <c r="A54" s="21">
        <f t="shared" si="1"/>
        <v>51</v>
      </c>
      <c r="B54" s="7" t="s">
        <v>96</v>
      </c>
      <c r="C54" s="7" t="s">
        <v>14</v>
      </c>
      <c r="D54" s="7" t="s">
        <v>15</v>
      </c>
      <c r="E54" s="7" t="s">
        <v>29</v>
      </c>
      <c r="F54" s="46" t="str">
        <f>VLOOKUP(B54,[1]在职村干部工资发放表!$B:$F,5,0)</f>
        <v>432922********2221</v>
      </c>
      <c r="G54" s="7">
        <v>2679</v>
      </c>
      <c r="H54" s="7" t="s">
        <v>95</v>
      </c>
      <c r="I54" s="7" t="s">
        <v>18</v>
      </c>
      <c r="J54" s="7" t="str">
        <f>VLOOKUP(B54,[1]在职村干部工资发放表!$B:$K,10,0)</f>
        <v>910422**********3011</v>
      </c>
      <c r="K54" s="8"/>
    </row>
    <row r="55" s="37" customFormat="1" ht="22" customHeight="1" spans="1:11">
      <c r="A55" s="21">
        <f t="shared" si="1"/>
        <v>52</v>
      </c>
      <c r="B55" s="7" t="s">
        <v>97</v>
      </c>
      <c r="C55" s="7" t="s">
        <v>14</v>
      </c>
      <c r="D55" s="7" t="s">
        <v>26</v>
      </c>
      <c r="E55" s="7" t="s">
        <v>16</v>
      </c>
      <c r="F55" s="46" t="str">
        <f>VLOOKUP(B55,[1]在职村干部工资发放表!$B:$F,5,0)</f>
        <v>432922********3628</v>
      </c>
      <c r="G55" s="7">
        <v>2679</v>
      </c>
      <c r="H55" s="7" t="s">
        <v>95</v>
      </c>
      <c r="I55" s="7" t="s">
        <v>18</v>
      </c>
      <c r="J55" s="7" t="str">
        <f>VLOOKUP(B55,[1]在职村干部工资发放表!$B:$K,10,0)</f>
        <v>623090**********370</v>
      </c>
      <c r="K55" s="8"/>
    </row>
    <row r="56" s="37" customFormat="1" ht="22" customHeight="1" spans="1:11">
      <c r="A56" s="21">
        <f t="shared" si="1"/>
        <v>53</v>
      </c>
      <c r="B56" s="7" t="s">
        <v>98</v>
      </c>
      <c r="C56" s="7" t="s">
        <v>14</v>
      </c>
      <c r="D56" s="7" t="s">
        <v>15</v>
      </c>
      <c r="E56" s="7" t="s">
        <v>23</v>
      </c>
      <c r="F56" s="46" t="str">
        <f>VLOOKUP(B56,[1]在职村干部工资发放表!$B:$F,5,0)</f>
        <v>432922********3621</v>
      </c>
      <c r="G56" s="7">
        <v>3827</v>
      </c>
      <c r="H56" s="7" t="s">
        <v>99</v>
      </c>
      <c r="I56" s="7" t="s">
        <v>18</v>
      </c>
      <c r="J56" s="7" t="str">
        <f>VLOOKUP(B56,[1]在职村干部工资发放表!$B:$K,10,0)</f>
        <v>910422**********8011</v>
      </c>
      <c r="K56" s="8"/>
    </row>
    <row r="57" s="37" customFormat="1" ht="22" customHeight="1" spans="1:11">
      <c r="A57" s="21">
        <f t="shared" si="1"/>
        <v>54</v>
      </c>
      <c r="B57" s="7" t="s">
        <v>100</v>
      </c>
      <c r="C57" s="7" t="s">
        <v>20</v>
      </c>
      <c r="D57" s="7" t="s">
        <v>15</v>
      </c>
      <c r="E57" s="7" t="s">
        <v>21</v>
      </c>
      <c r="F57" s="46" t="str">
        <f>VLOOKUP(B57,[1]在职村干部工资发放表!$B:$F,5,0)</f>
        <v>432922********3632</v>
      </c>
      <c r="G57" s="7">
        <v>2679</v>
      </c>
      <c r="H57" s="7" t="s">
        <v>99</v>
      </c>
      <c r="I57" s="7" t="s">
        <v>18</v>
      </c>
      <c r="J57" s="7" t="str">
        <f>VLOOKUP(B57,[1]在职村干部工资发放表!$B:$K,10,0)</f>
        <v>623090**********661</v>
      </c>
      <c r="K57" s="8"/>
    </row>
    <row r="58" s="37" customFormat="1" ht="21" customHeight="1" spans="1:11">
      <c r="A58" s="21">
        <f t="shared" si="1"/>
        <v>55</v>
      </c>
      <c r="B58" s="11" t="s">
        <v>101</v>
      </c>
      <c r="C58" s="11" t="s">
        <v>20</v>
      </c>
      <c r="D58" s="11" t="s">
        <v>26</v>
      </c>
      <c r="E58" s="11" t="s">
        <v>29</v>
      </c>
      <c r="F58" s="46" t="str">
        <f>VLOOKUP(B58,[1]在职村干部工资发放表!$B:$F,5,0)</f>
        <v>432922********3613</v>
      </c>
      <c r="G58" s="7">
        <v>2679</v>
      </c>
      <c r="H58" s="7" t="s">
        <v>99</v>
      </c>
      <c r="I58" s="7" t="s">
        <v>18</v>
      </c>
      <c r="J58" s="7" t="str">
        <f>VLOOKUP(B58,[1]在职村干部工资发放表!$B:$K,10,0)</f>
        <v>810139**********7</v>
      </c>
      <c r="K58" s="7"/>
    </row>
    <row r="59" s="37" customFormat="1" ht="21" customHeight="1" spans="1:11">
      <c r="A59" s="21">
        <f t="shared" si="1"/>
        <v>56</v>
      </c>
      <c r="B59" s="7" t="s">
        <v>102</v>
      </c>
      <c r="C59" s="9" t="s">
        <v>14</v>
      </c>
      <c r="D59" s="11" t="s">
        <v>26</v>
      </c>
      <c r="E59" s="7" t="s">
        <v>103</v>
      </c>
      <c r="F59" s="46" t="str">
        <f>VLOOKUP(B59,[1]在职村干部工资发放表!$B:$F,5,0)</f>
        <v>431122********0065</v>
      </c>
      <c r="G59" s="7">
        <v>2679</v>
      </c>
      <c r="H59" s="7" t="s">
        <v>99</v>
      </c>
      <c r="I59" s="7" t="s">
        <v>18</v>
      </c>
      <c r="J59" s="7" t="str">
        <f>VLOOKUP(B59,[1]在职村干部工资发放表!$B:$K,10,0)</f>
        <v>623090**********446</v>
      </c>
      <c r="K59" s="7"/>
    </row>
    <row r="60" s="37" customFormat="1" ht="21" customHeight="1" spans="1:11">
      <c r="A60" s="21">
        <f t="shared" si="1"/>
        <v>57</v>
      </c>
      <c r="B60" s="7" t="s">
        <v>104</v>
      </c>
      <c r="C60" s="9" t="s">
        <v>14</v>
      </c>
      <c r="D60" s="11" t="s">
        <v>26</v>
      </c>
      <c r="E60" s="7" t="s">
        <v>16</v>
      </c>
      <c r="F60" s="46" t="str">
        <f>VLOOKUP(B60,[1]在职村干部工资发放表!$B:$F,5,0)</f>
        <v>532328********0524</v>
      </c>
      <c r="G60" s="7">
        <v>2679</v>
      </c>
      <c r="H60" s="7" t="s">
        <v>99</v>
      </c>
      <c r="I60" s="7" t="s">
        <v>18</v>
      </c>
      <c r="J60" s="7" t="str">
        <f>VLOOKUP(B60,[1]在职村干部工资发放表!$B:$K,10,0)</f>
        <v>623090**********604</v>
      </c>
      <c r="K60" s="7"/>
    </row>
    <row r="61" s="37" customFormat="1" ht="22" customHeight="1" spans="1:11">
      <c r="A61" s="21">
        <f t="shared" si="1"/>
        <v>58</v>
      </c>
      <c r="B61" s="7" t="s">
        <v>105</v>
      </c>
      <c r="C61" s="7" t="s">
        <v>20</v>
      </c>
      <c r="D61" s="7" t="s">
        <v>15</v>
      </c>
      <c r="E61" s="7" t="s">
        <v>23</v>
      </c>
      <c r="F61" s="46" t="str">
        <f>VLOOKUP(B61,[1]在职村干部工资发放表!$B:$F,5,0)</f>
        <v>432922********361X</v>
      </c>
      <c r="G61" s="7">
        <v>3827</v>
      </c>
      <c r="H61" s="7" t="s">
        <v>106</v>
      </c>
      <c r="I61" s="7" t="s">
        <v>18</v>
      </c>
      <c r="J61" s="7" t="str">
        <f>VLOOKUP(B61,[1]在职村干部工资发放表!$B:$K,10,0)</f>
        <v>623090**********521</v>
      </c>
      <c r="K61" s="8"/>
    </row>
    <row r="62" s="37" customFormat="1" ht="22" customHeight="1" spans="1:11">
      <c r="A62" s="21">
        <f t="shared" si="1"/>
        <v>59</v>
      </c>
      <c r="B62" s="7" t="s">
        <v>107</v>
      </c>
      <c r="C62" s="7" t="s">
        <v>20</v>
      </c>
      <c r="D62" s="7" t="s">
        <v>15</v>
      </c>
      <c r="E62" s="7" t="s">
        <v>42</v>
      </c>
      <c r="F62" s="46" t="str">
        <f>VLOOKUP(B62,[1]在职村干部工资发放表!$B:$F,5,0)</f>
        <v>432922********3639</v>
      </c>
      <c r="G62" s="7">
        <v>2679</v>
      </c>
      <c r="H62" s="7" t="s">
        <v>106</v>
      </c>
      <c r="I62" s="7" t="s">
        <v>18</v>
      </c>
      <c r="J62" s="7" t="str">
        <f>VLOOKUP(B62,[1]在职村干部工资发放表!$B:$K,10,0)</f>
        <v>623090**********914</v>
      </c>
      <c r="K62" s="8"/>
    </row>
    <row r="63" s="37" customFormat="1" ht="22" customHeight="1" spans="1:11">
      <c r="A63" s="21">
        <f t="shared" si="1"/>
        <v>60</v>
      </c>
      <c r="B63" s="7" t="s">
        <v>108</v>
      </c>
      <c r="C63" s="7" t="s">
        <v>20</v>
      </c>
      <c r="D63" s="7" t="s">
        <v>15</v>
      </c>
      <c r="E63" s="7" t="s">
        <v>21</v>
      </c>
      <c r="F63" s="46" t="str">
        <f>VLOOKUP(B63,[1]在职村干部工资发放表!$B:$F,5,0)</f>
        <v>432922********3614</v>
      </c>
      <c r="G63" s="7">
        <v>2679</v>
      </c>
      <c r="H63" s="7" t="s">
        <v>106</v>
      </c>
      <c r="I63" s="7" t="s">
        <v>18</v>
      </c>
      <c r="J63" s="7" t="str">
        <f>VLOOKUP(B63,[1]在职村干部工资发放表!$B:$K,10,0)</f>
        <v>910422**********3011</v>
      </c>
      <c r="K63" s="8"/>
    </row>
    <row r="64" s="37" customFormat="1" ht="22" customHeight="1" spans="1:11">
      <c r="A64" s="21">
        <f t="shared" si="1"/>
        <v>61</v>
      </c>
      <c r="B64" s="7" t="s">
        <v>109</v>
      </c>
      <c r="C64" s="7" t="s">
        <v>20</v>
      </c>
      <c r="D64" s="7" t="s">
        <v>15</v>
      </c>
      <c r="E64" s="7" t="s">
        <v>29</v>
      </c>
      <c r="F64" s="46" t="str">
        <f>VLOOKUP(B64,[1]在职村干部工资发放表!$B:$F,5,0)</f>
        <v>431122********361X</v>
      </c>
      <c r="G64" s="7">
        <v>2679</v>
      </c>
      <c r="H64" s="7" t="s">
        <v>106</v>
      </c>
      <c r="I64" s="7" t="s">
        <v>18</v>
      </c>
      <c r="J64" s="7" t="str">
        <f>VLOOKUP(B64,[1]在职村干部工资发放表!$B:$K,10,0)</f>
        <v>810139**********0</v>
      </c>
      <c r="K64" s="8"/>
    </row>
    <row r="65" s="37" customFormat="1" ht="22" customHeight="1" spans="1:11">
      <c r="A65" s="21">
        <f t="shared" si="1"/>
        <v>62</v>
      </c>
      <c r="B65" s="7" t="s">
        <v>110</v>
      </c>
      <c r="C65" s="7" t="s">
        <v>14</v>
      </c>
      <c r="D65" s="7" t="s">
        <v>26</v>
      </c>
      <c r="E65" s="7" t="s">
        <v>16</v>
      </c>
      <c r="F65" s="46" t="str">
        <f>VLOOKUP(B65,[1]在职村干部工资发放表!$B:$F,5,0)</f>
        <v>432922********3624</v>
      </c>
      <c r="G65" s="7">
        <v>2679</v>
      </c>
      <c r="H65" s="7" t="s">
        <v>106</v>
      </c>
      <c r="I65" s="7" t="s">
        <v>18</v>
      </c>
      <c r="J65" s="7" t="str">
        <f>VLOOKUP(B65,[1]在职村干部工资发放表!$B:$K,10,0)</f>
        <v>910422**********0011</v>
      </c>
      <c r="K65" s="8"/>
    </row>
    <row r="66" s="37" customFormat="1" ht="22" customHeight="1" spans="1:11">
      <c r="A66" s="21">
        <f t="shared" si="1"/>
        <v>63</v>
      </c>
      <c r="B66" s="7" t="s">
        <v>111</v>
      </c>
      <c r="C66" s="7" t="s">
        <v>20</v>
      </c>
      <c r="D66" s="7" t="s">
        <v>15</v>
      </c>
      <c r="E66" s="7" t="s">
        <v>23</v>
      </c>
      <c r="F66" s="46" t="str">
        <f>VLOOKUP(B66,[1]在职村干部工资发放表!$B:$F,5,0)</f>
        <v>432922********2415</v>
      </c>
      <c r="G66" s="7">
        <v>3827</v>
      </c>
      <c r="H66" s="7" t="s">
        <v>112</v>
      </c>
      <c r="I66" s="7" t="s">
        <v>18</v>
      </c>
      <c r="J66" s="7" t="str">
        <f>VLOOKUP(B66,[1]在职村干部工资发放表!$B:$K,10,0)</f>
        <v>910422**********0011</v>
      </c>
      <c r="K66" s="8"/>
    </row>
    <row r="67" s="37" customFormat="1" ht="22" customHeight="1" spans="1:11">
      <c r="A67" s="21">
        <f t="shared" si="1"/>
        <v>64</v>
      </c>
      <c r="B67" s="7" t="s">
        <v>113</v>
      </c>
      <c r="C67" s="7" t="s">
        <v>14</v>
      </c>
      <c r="D67" s="7" t="s">
        <v>15</v>
      </c>
      <c r="E67" s="7" t="s">
        <v>16</v>
      </c>
      <c r="F67" s="46" t="str">
        <f>VLOOKUP(B67,[1]在职村干部工资发放表!$B:$F,5,0)</f>
        <v>432922********2420</v>
      </c>
      <c r="G67" s="7">
        <v>2679</v>
      </c>
      <c r="H67" s="7" t="s">
        <v>112</v>
      </c>
      <c r="I67" s="7" t="s">
        <v>18</v>
      </c>
      <c r="J67" s="7" t="str">
        <f>VLOOKUP(B67,[1]在职村干部工资发放表!$B:$K,10,0)</f>
        <v>910422**********3011</v>
      </c>
      <c r="K67" s="8"/>
    </row>
    <row r="68" s="37" customFormat="1" ht="22" customHeight="1" spans="1:11">
      <c r="A68" s="21">
        <f t="shared" si="1"/>
        <v>65</v>
      </c>
      <c r="B68" s="7" t="s">
        <v>114</v>
      </c>
      <c r="C68" s="7" t="s">
        <v>20</v>
      </c>
      <c r="D68" s="7" t="s">
        <v>15</v>
      </c>
      <c r="E68" s="7" t="s">
        <v>21</v>
      </c>
      <c r="F68" s="46" t="str">
        <f>VLOOKUP(B68,[1]在职村干部工资发放表!$B:$F,5,0)</f>
        <v>431122********3617</v>
      </c>
      <c r="G68" s="7">
        <v>2679</v>
      </c>
      <c r="H68" s="7" t="s">
        <v>112</v>
      </c>
      <c r="I68" s="7" t="s">
        <v>18</v>
      </c>
      <c r="J68" s="7" t="str">
        <f>VLOOKUP(B68,[1]在职村干部工资发放表!$B:$K,10,0)</f>
        <v>623090**********754</v>
      </c>
      <c r="K68" s="8"/>
    </row>
    <row r="69" s="37" customFormat="1" ht="22" customHeight="1" spans="1:11">
      <c r="A69" s="21">
        <f t="shared" si="1"/>
        <v>66</v>
      </c>
      <c r="B69" s="7" t="s">
        <v>115</v>
      </c>
      <c r="C69" s="7" t="s">
        <v>14</v>
      </c>
      <c r="D69" s="7" t="s">
        <v>26</v>
      </c>
      <c r="E69" s="7" t="s">
        <v>37</v>
      </c>
      <c r="F69" s="46" t="str">
        <f>VLOOKUP(B69,[1]在职村干部工资发放表!$B:$F,5,0)</f>
        <v>432922********2442</v>
      </c>
      <c r="G69" s="7">
        <v>2679</v>
      </c>
      <c r="H69" s="7" t="s">
        <v>112</v>
      </c>
      <c r="I69" s="7" t="s">
        <v>18</v>
      </c>
      <c r="J69" s="7" t="str">
        <f>VLOOKUP(B69,[1]在职村干部工资发放表!$B:$K,10,0)</f>
        <v>623090**********016</v>
      </c>
      <c r="K69" s="8"/>
    </row>
    <row r="70" s="37" customFormat="1" ht="22" customHeight="1" spans="1:11">
      <c r="A70" s="21">
        <f t="shared" si="1"/>
        <v>67</v>
      </c>
      <c r="B70" s="7" t="s">
        <v>116</v>
      </c>
      <c r="C70" s="7" t="s">
        <v>20</v>
      </c>
      <c r="D70" s="7" t="s">
        <v>15</v>
      </c>
      <c r="E70" s="7" t="s">
        <v>23</v>
      </c>
      <c r="F70" s="46" t="str">
        <f>VLOOKUP(B70,[1]在职村干部工资发放表!$B:$F,5,0)</f>
        <v>432922********3612</v>
      </c>
      <c r="G70" s="7">
        <v>3827</v>
      </c>
      <c r="H70" s="7" t="s">
        <v>117</v>
      </c>
      <c r="I70" s="7" t="s">
        <v>18</v>
      </c>
      <c r="J70" s="7" t="str">
        <f>VLOOKUP(B70,[1]在职村干部工资发放表!$B:$K,10,0)</f>
        <v>910422**********1011</v>
      </c>
      <c r="K70" s="8"/>
    </row>
    <row r="71" s="37" customFormat="1" ht="22" customHeight="1" spans="1:11">
      <c r="A71" s="21">
        <f t="shared" si="1"/>
        <v>68</v>
      </c>
      <c r="B71" s="7" t="s">
        <v>118</v>
      </c>
      <c r="C71" s="7" t="s">
        <v>14</v>
      </c>
      <c r="D71" s="7" t="s">
        <v>15</v>
      </c>
      <c r="E71" s="7" t="s">
        <v>16</v>
      </c>
      <c r="F71" s="46" t="str">
        <f>VLOOKUP(B71,[1]在职村干部工资发放表!$B:$F,5,0)</f>
        <v>432922********3622</v>
      </c>
      <c r="G71" s="7">
        <v>2679</v>
      </c>
      <c r="H71" s="7" t="s">
        <v>117</v>
      </c>
      <c r="I71" s="7" t="s">
        <v>18</v>
      </c>
      <c r="J71" s="7" t="str">
        <f>VLOOKUP(B71,[1]在职村干部工资发放表!$B:$K,10,0)</f>
        <v>910422**********8011</v>
      </c>
      <c r="K71" s="8"/>
    </row>
    <row r="72" s="37" customFormat="1" ht="22" customHeight="1" spans="1:11">
      <c r="A72" s="21">
        <f t="shared" si="1"/>
        <v>69</v>
      </c>
      <c r="B72" s="7" t="s">
        <v>119</v>
      </c>
      <c r="C72" s="7" t="s">
        <v>20</v>
      </c>
      <c r="D72" s="7" t="s">
        <v>26</v>
      </c>
      <c r="E72" s="7" t="s">
        <v>37</v>
      </c>
      <c r="F72" s="46" t="str">
        <f>VLOOKUP(B72,[1]在职村干部工资发放表!$B:$F,5,0)</f>
        <v>432922********3633</v>
      </c>
      <c r="G72" s="7">
        <v>2679</v>
      </c>
      <c r="H72" s="7" t="s">
        <v>117</v>
      </c>
      <c r="I72" s="7" t="s">
        <v>18</v>
      </c>
      <c r="J72" s="7" t="str">
        <f>VLOOKUP(B72,[1]在职村干部工资发放表!$B:$K,10,0)</f>
        <v>623090**********673</v>
      </c>
      <c r="K72" s="8"/>
    </row>
    <row r="73" s="37" customFormat="1" ht="22" customHeight="1" spans="1:11">
      <c r="A73" s="21">
        <f t="shared" si="1"/>
        <v>70</v>
      </c>
      <c r="B73" s="7" t="s">
        <v>120</v>
      </c>
      <c r="C73" s="7" t="s">
        <v>20</v>
      </c>
      <c r="D73" s="7" t="s">
        <v>15</v>
      </c>
      <c r="E73" s="7" t="s">
        <v>21</v>
      </c>
      <c r="F73" s="46" t="str">
        <f>VLOOKUP(B73,[1]在职村干部工资发放表!$B:$F,5,0)</f>
        <v>432922********3611</v>
      </c>
      <c r="G73" s="7">
        <v>2679</v>
      </c>
      <c r="H73" s="7" t="s">
        <v>117</v>
      </c>
      <c r="I73" s="7" t="s">
        <v>18</v>
      </c>
      <c r="J73" s="7" t="str">
        <f>VLOOKUP(B73,[1]在职村干部工资发放表!$B:$K,10,0)</f>
        <v>621539**********743</v>
      </c>
      <c r="K73" s="8"/>
    </row>
    <row r="74" s="37" customFormat="1" ht="22" customHeight="1" spans="1:11">
      <c r="A74" s="21">
        <f t="shared" si="1"/>
        <v>71</v>
      </c>
      <c r="B74" s="7" t="s">
        <v>121</v>
      </c>
      <c r="C74" s="7" t="s">
        <v>20</v>
      </c>
      <c r="D74" s="7" t="s">
        <v>15</v>
      </c>
      <c r="E74" s="7" t="s">
        <v>23</v>
      </c>
      <c r="F74" s="46" t="str">
        <f>VLOOKUP(B74,[1]在职村干部工资发放表!$B:$F,5,0)</f>
        <v>432922********2416</v>
      </c>
      <c r="G74" s="7">
        <v>3827</v>
      </c>
      <c r="H74" s="7" t="s">
        <v>122</v>
      </c>
      <c r="I74" s="7" t="s">
        <v>18</v>
      </c>
      <c r="J74" s="7" t="str">
        <f>VLOOKUP(B74,[1]在职村干部工资发放表!$B:$K,10,0)</f>
        <v>623090**********908</v>
      </c>
      <c r="K74" s="8"/>
    </row>
    <row r="75" s="37" customFormat="1" ht="22" customHeight="1" spans="1:11">
      <c r="A75" s="21">
        <f t="shared" si="1"/>
        <v>72</v>
      </c>
      <c r="B75" s="7" t="s">
        <v>123</v>
      </c>
      <c r="C75" s="7" t="s">
        <v>20</v>
      </c>
      <c r="D75" s="7" t="s">
        <v>35</v>
      </c>
      <c r="E75" s="7" t="s">
        <v>124</v>
      </c>
      <c r="F75" s="46" t="str">
        <f>VLOOKUP(B75,[1]在职村干部工资发放表!$B:$F,5,0)</f>
        <v>432922********2414</v>
      </c>
      <c r="G75" s="7">
        <v>2679</v>
      </c>
      <c r="H75" s="7" t="s">
        <v>122</v>
      </c>
      <c r="I75" s="7" t="s">
        <v>18</v>
      </c>
      <c r="J75" s="7" t="str">
        <f>VLOOKUP(B75,[1]在职村干部工资发放表!$B:$K,10,0)</f>
        <v>623090**********233</v>
      </c>
      <c r="K75" s="8"/>
    </row>
    <row r="76" s="37" customFormat="1" ht="22" customHeight="1" spans="1:11">
      <c r="A76" s="21">
        <f t="shared" si="1"/>
        <v>73</v>
      </c>
      <c r="B76" s="7" t="s">
        <v>125</v>
      </c>
      <c r="C76" s="7" t="s">
        <v>14</v>
      </c>
      <c r="D76" s="7" t="s">
        <v>26</v>
      </c>
      <c r="E76" s="7" t="s">
        <v>16</v>
      </c>
      <c r="F76" s="46" t="str">
        <f>VLOOKUP(B76,[1]在职村干部工资发放表!$B:$F,5,0)</f>
        <v>432922********3621</v>
      </c>
      <c r="G76" s="7">
        <v>2679</v>
      </c>
      <c r="H76" s="7" t="s">
        <v>122</v>
      </c>
      <c r="I76" s="7" t="s">
        <v>18</v>
      </c>
      <c r="J76" s="7" t="str">
        <f>VLOOKUP(B76,[1]在职村干部工资发放表!$B:$K,10,0)</f>
        <v>623090**********114</v>
      </c>
      <c r="K76" s="8"/>
    </row>
    <row r="77" s="37" customFormat="1" ht="22" customHeight="1" spans="1:11">
      <c r="A77" s="21">
        <f t="shared" si="1"/>
        <v>74</v>
      </c>
      <c r="B77" s="7" t="s">
        <v>126</v>
      </c>
      <c r="C77" s="7" t="s">
        <v>20</v>
      </c>
      <c r="D77" s="7" t="s">
        <v>26</v>
      </c>
      <c r="E77" s="7" t="s">
        <v>37</v>
      </c>
      <c r="F77" s="46" t="str">
        <f>VLOOKUP(B77,[1]在职村干部工资发放表!$B:$F,5,0)</f>
        <v>432922********2415</v>
      </c>
      <c r="G77" s="7">
        <v>2679</v>
      </c>
      <c r="H77" s="7" t="s">
        <v>122</v>
      </c>
      <c r="I77" s="7" t="s">
        <v>18</v>
      </c>
      <c r="J77" s="7" t="str">
        <f>VLOOKUP(B77,[1]在职村干部工资发放表!$B:$K,10,0)</f>
        <v>623090**********674</v>
      </c>
      <c r="K77" s="8"/>
    </row>
    <row r="78" s="37" customFormat="1" ht="22" customHeight="1" spans="1:11">
      <c r="A78" s="21">
        <f t="shared" si="1"/>
        <v>75</v>
      </c>
      <c r="B78" s="7" t="s">
        <v>127</v>
      </c>
      <c r="C78" s="7" t="s">
        <v>14</v>
      </c>
      <c r="D78" s="7" t="s">
        <v>26</v>
      </c>
      <c r="E78" s="7" t="s">
        <v>16</v>
      </c>
      <c r="F78" s="46" t="str">
        <f>VLOOKUP(B78,[1]在职村干部工资发放表!$B:$F,5,0)</f>
        <v>432922********6420</v>
      </c>
      <c r="G78" s="7">
        <v>2679</v>
      </c>
      <c r="H78" s="7" t="s">
        <v>128</v>
      </c>
      <c r="I78" s="7" t="s">
        <v>18</v>
      </c>
      <c r="J78" s="7" t="str">
        <f>VLOOKUP(B78,[1]在职村干部工资发放表!$B:$K,10,0)</f>
        <v>910422**********0011</v>
      </c>
      <c r="K78" s="8"/>
    </row>
    <row r="79" s="37" customFormat="1" ht="22" customHeight="1" spans="1:11">
      <c r="A79" s="21">
        <f t="shared" si="1"/>
        <v>76</v>
      </c>
      <c r="B79" s="7" t="s">
        <v>129</v>
      </c>
      <c r="C79" s="7" t="s">
        <v>20</v>
      </c>
      <c r="D79" s="7" t="s">
        <v>15</v>
      </c>
      <c r="E79" s="7" t="s">
        <v>76</v>
      </c>
      <c r="F79" s="46" t="str">
        <f>VLOOKUP(B79,[1]在职村干部工资发放表!$B:$F,5,0)</f>
        <v>431122********3612</v>
      </c>
      <c r="G79" s="7">
        <v>2679</v>
      </c>
      <c r="H79" s="7" t="s">
        <v>128</v>
      </c>
      <c r="I79" s="7" t="s">
        <v>18</v>
      </c>
      <c r="J79" s="7" t="str">
        <f>VLOOKUP(B79,[1]在职村干部工资发放表!$B:$K,10,0)</f>
        <v>623090**********773</v>
      </c>
      <c r="K79" s="8"/>
    </row>
    <row r="80" s="37" customFormat="1" ht="22" customHeight="1" spans="1:11">
      <c r="A80" s="21">
        <f t="shared" si="1"/>
        <v>77</v>
      </c>
      <c r="B80" s="7" t="s">
        <v>130</v>
      </c>
      <c r="C80" s="7" t="s">
        <v>20</v>
      </c>
      <c r="D80" s="7" t="s">
        <v>26</v>
      </c>
      <c r="E80" s="7" t="s">
        <v>29</v>
      </c>
      <c r="F80" s="46" t="str">
        <f>VLOOKUP(B80,[1]在职村干部工资发放表!$B:$F,5,0)</f>
        <v>431122********3695</v>
      </c>
      <c r="G80" s="7">
        <v>2679</v>
      </c>
      <c r="H80" s="7" t="s">
        <v>128</v>
      </c>
      <c r="I80" s="7" t="s">
        <v>18</v>
      </c>
      <c r="J80" s="7" t="str">
        <f>VLOOKUP(B80,[1]在职村干部工资发放表!$B:$K,10,0)</f>
        <v>621539**********393</v>
      </c>
      <c r="K80" s="7"/>
    </row>
    <row r="81" s="37" customFormat="1" ht="22" customHeight="1" spans="1:11">
      <c r="A81" s="21">
        <f t="shared" si="1"/>
        <v>78</v>
      </c>
      <c r="B81" s="7" t="s">
        <v>131</v>
      </c>
      <c r="C81" s="7" t="s">
        <v>14</v>
      </c>
      <c r="D81" s="7" t="s">
        <v>26</v>
      </c>
      <c r="E81" s="7" t="s">
        <v>103</v>
      </c>
      <c r="F81" s="46" t="str">
        <f>VLOOKUP(B81,[1]在职村干部工资发放表!$B:$F,5,0)</f>
        <v>432922********3268</v>
      </c>
      <c r="G81" s="7">
        <v>2679</v>
      </c>
      <c r="H81" s="7" t="s">
        <v>128</v>
      </c>
      <c r="I81" s="7" t="s">
        <v>18</v>
      </c>
      <c r="J81" s="7" t="str">
        <f>VLOOKUP(B81,[1]在职村干部工资发放表!$B:$K,10,0)</f>
        <v>621539**********728</v>
      </c>
      <c r="K81" s="7"/>
    </row>
    <row r="82" s="37" customFormat="1" ht="22" customHeight="1" spans="1:11">
      <c r="A82" s="21">
        <f t="shared" si="1"/>
        <v>79</v>
      </c>
      <c r="B82" s="7" t="s">
        <v>132</v>
      </c>
      <c r="C82" s="7" t="s">
        <v>20</v>
      </c>
      <c r="D82" s="7" t="s">
        <v>15</v>
      </c>
      <c r="E82" s="7" t="s">
        <v>39</v>
      </c>
      <c r="F82" s="46" t="str">
        <f>VLOOKUP(B82,[1]在职村干部工资发放表!$B:$F,5,0)</f>
        <v>431122********3612</v>
      </c>
      <c r="G82" s="7">
        <v>3827</v>
      </c>
      <c r="H82" s="7" t="s">
        <v>133</v>
      </c>
      <c r="I82" s="7" t="s">
        <v>18</v>
      </c>
      <c r="J82" s="7" t="str">
        <f>VLOOKUP(B82,[1]在职村干部工资发放表!$B:$K,10,0)</f>
        <v>623090**********680</v>
      </c>
      <c r="K82" s="8"/>
    </row>
    <row r="83" s="37" customFormat="1" ht="22" customHeight="1" spans="1:11">
      <c r="A83" s="21">
        <f t="shared" si="1"/>
        <v>80</v>
      </c>
      <c r="B83" s="7" t="s">
        <v>134</v>
      </c>
      <c r="C83" s="7" t="s">
        <v>20</v>
      </c>
      <c r="D83" s="7" t="s">
        <v>15</v>
      </c>
      <c r="E83" s="7" t="s">
        <v>60</v>
      </c>
      <c r="F83" s="46" t="str">
        <f>VLOOKUP(B83,[1]在职村干部工资发放表!$B:$F,5,0)</f>
        <v>432922********3636</v>
      </c>
      <c r="G83" s="7">
        <v>3445</v>
      </c>
      <c r="H83" s="7" t="s">
        <v>133</v>
      </c>
      <c r="I83" s="7" t="s">
        <v>18</v>
      </c>
      <c r="J83" s="7" t="str">
        <f>VLOOKUP(B83,[1]在职村干部工资发放表!$B:$K,10,0)</f>
        <v>910422**********1011</v>
      </c>
      <c r="K83" s="8"/>
    </row>
    <row r="84" s="37" customFormat="1" ht="22" customHeight="1" spans="1:11">
      <c r="A84" s="21">
        <f t="shared" si="1"/>
        <v>81</v>
      </c>
      <c r="B84" s="7" t="s">
        <v>135</v>
      </c>
      <c r="C84" s="7" t="s">
        <v>20</v>
      </c>
      <c r="D84" s="7" t="s">
        <v>15</v>
      </c>
      <c r="E84" s="7" t="s">
        <v>21</v>
      </c>
      <c r="F84" s="46" t="str">
        <f>VLOOKUP(B84,[1]在职村干部工资发放表!$B:$F,5,0)</f>
        <v>432922********3610</v>
      </c>
      <c r="G84" s="7">
        <v>2679</v>
      </c>
      <c r="H84" s="7" t="s">
        <v>133</v>
      </c>
      <c r="I84" s="7" t="s">
        <v>18</v>
      </c>
      <c r="J84" s="7" t="str">
        <f>VLOOKUP(B84,[1]在职村干部工资发放表!$B:$K,10,0)</f>
        <v>910422**********7011</v>
      </c>
      <c r="K84" s="8"/>
    </row>
    <row r="85" s="37" customFormat="1" ht="22" customHeight="1" spans="1:11">
      <c r="A85" s="21">
        <f t="shared" si="1"/>
        <v>82</v>
      </c>
      <c r="B85" s="7" t="s">
        <v>136</v>
      </c>
      <c r="C85" s="7" t="s">
        <v>20</v>
      </c>
      <c r="D85" s="7" t="s">
        <v>26</v>
      </c>
      <c r="E85" s="7" t="s">
        <v>137</v>
      </c>
      <c r="F85" s="46" t="str">
        <f>VLOOKUP(B85,[1]在职村干部工资发放表!$B:$F,5,0)</f>
        <v>432922********3618</v>
      </c>
      <c r="G85" s="7">
        <v>2679</v>
      </c>
      <c r="H85" s="7" t="s">
        <v>133</v>
      </c>
      <c r="I85" s="7" t="s">
        <v>18</v>
      </c>
      <c r="J85" s="7" t="str">
        <f>VLOOKUP(B85,[1]在职村干部工资发放表!$B:$K,10,0)</f>
        <v>810139**********7</v>
      </c>
      <c r="K85" s="8"/>
    </row>
    <row r="86" s="37" customFormat="1" ht="22" customHeight="1" spans="1:11">
      <c r="A86" s="21">
        <f t="shared" si="1"/>
        <v>83</v>
      </c>
      <c r="B86" s="7" t="s">
        <v>138</v>
      </c>
      <c r="C86" s="7" t="s">
        <v>14</v>
      </c>
      <c r="D86" s="7" t="s">
        <v>15</v>
      </c>
      <c r="E86" s="7" t="s">
        <v>16</v>
      </c>
      <c r="F86" s="46" t="str">
        <f>VLOOKUP(B86,[1]在职村干部工资发放表!$B:$F,5,0)</f>
        <v>432922********3625</v>
      </c>
      <c r="G86" s="7">
        <v>2679</v>
      </c>
      <c r="H86" s="7" t="s">
        <v>133</v>
      </c>
      <c r="I86" s="7" t="s">
        <v>18</v>
      </c>
      <c r="J86" s="7" t="str">
        <f>VLOOKUP(B86,[1]在职村干部工资发放表!$B:$K,10,0)</f>
        <v>910422**********2011</v>
      </c>
      <c r="K86" s="8"/>
    </row>
    <row r="87" s="37" customFormat="1" ht="22" customHeight="1" spans="1:11">
      <c r="A87" s="21">
        <f t="shared" si="1"/>
        <v>84</v>
      </c>
      <c r="B87" s="7" t="s">
        <v>139</v>
      </c>
      <c r="C87" s="7" t="s">
        <v>20</v>
      </c>
      <c r="D87" s="7" t="s">
        <v>15</v>
      </c>
      <c r="E87" s="7" t="s">
        <v>23</v>
      </c>
      <c r="F87" s="46" t="str">
        <f>VLOOKUP(B87,[1]在职村干部工资发放表!$B:$F,5,0)</f>
        <v>432922********3610</v>
      </c>
      <c r="G87" s="7">
        <v>3827</v>
      </c>
      <c r="H87" s="7" t="s">
        <v>140</v>
      </c>
      <c r="I87" s="7" t="s">
        <v>18</v>
      </c>
      <c r="J87" s="7" t="str">
        <f>VLOOKUP(B87,[1]在职村干部工资发放表!$B:$K,10,0)</f>
        <v>910422**********6011</v>
      </c>
      <c r="K87" s="8"/>
    </row>
    <row r="88" s="37" customFormat="1" ht="22" customHeight="1" spans="1:11">
      <c r="A88" s="21">
        <f t="shared" si="1"/>
        <v>85</v>
      </c>
      <c r="B88" s="7" t="s">
        <v>141</v>
      </c>
      <c r="C88" s="7" t="s">
        <v>20</v>
      </c>
      <c r="D88" s="7" t="s">
        <v>15</v>
      </c>
      <c r="E88" s="7" t="s">
        <v>42</v>
      </c>
      <c r="F88" s="46" t="str">
        <f>VLOOKUP(B88,[1]在职村干部工资发放表!$B:$F,5,0)</f>
        <v>432922********3618</v>
      </c>
      <c r="G88" s="7">
        <v>2679</v>
      </c>
      <c r="H88" s="7" t="s">
        <v>140</v>
      </c>
      <c r="I88" s="7" t="s">
        <v>18</v>
      </c>
      <c r="J88" s="7" t="str">
        <f>VLOOKUP(B88,[1]在职村干部工资发放表!$B:$K,10,0)</f>
        <v>623090**********847</v>
      </c>
      <c r="K88" s="8"/>
    </row>
    <row r="89" s="37" customFormat="1" ht="22" customHeight="1" spans="1:11">
      <c r="A89" s="21">
        <f t="shared" si="1"/>
        <v>86</v>
      </c>
      <c r="B89" s="7" t="s">
        <v>142</v>
      </c>
      <c r="C89" s="7" t="s">
        <v>14</v>
      </c>
      <c r="D89" s="7" t="s">
        <v>15</v>
      </c>
      <c r="E89" s="7" t="s">
        <v>16</v>
      </c>
      <c r="F89" s="46" t="str">
        <f>VLOOKUP(B89,[1]在职村干部工资发放表!$B:$F,5,0)</f>
        <v>432922********3668</v>
      </c>
      <c r="G89" s="7">
        <v>2679</v>
      </c>
      <c r="H89" s="7" t="s">
        <v>140</v>
      </c>
      <c r="I89" s="7" t="s">
        <v>18</v>
      </c>
      <c r="J89" s="7" t="str">
        <f>VLOOKUP(B89,[1]在职村干部工资发放表!$B:$K,10,0)</f>
        <v>910422**********3011</v>
      </c>
      <c r="K89" s="8"/>
    </row>
    <row r="90" s="37" customFormat="1" ht="22" customHeight="1" spans="1:11">
      <c r="A90" s="21">
        <f t="shared" si="1"/>
        <v>87</v>
      </c>
      <c r="B90" s="7" t="s">
        <v>143</v>
      </c>
      <c r="C90" s="7" t="s">
        <v>20</v>
      </c>
      <c r="D90" s="7" t="s">
        <v>15</v>
      </c>
      <c r="E90" s="7" t="s">
        <v>21</v>
      </c>
      <c r="F90" s="46" t="str">
        <f>VLOOKUP(B90,[1]在职村干部工资发放表!$B:$F,5,0)</f>
        <v>431122********3617</v>
      </c>
      <c r="G90" s="7">
        <v>2679</v>
      </c>
      <c r="H90" s="7" t="s">
        <v>140</v>
      </c>
      <c r="I90" s="7" t="s">
        <v>18</v>
      </c>
      <c r="J90" s="7" t="str">
        <f>VLOOKUP(B90,[1]在职村干部工资发放表!$B:$K,10,0)</f>
        <v>623090**********479</v>
      </c>
      <c r="K90" s="8"/>
    </row>
    <row r="91" ht="29" customHeight="1" spans="1:11">
      <c r="A91" s="42" t="s">
        <v>144</v>
      </c>
      <c r="B91" s="42"/>
      <c r="C91" s="42"/>
      <c r="D91" s="42"/>
      <c r="E91" s="42"/>
      <c r="F91" s="42"/>
      <c r="G91" s="42"/>
      <c r="H91" s="42"/>
      <c r="I91" s="42"/>
      <c r="J91" s="42"/>
      <c r="K91" s="42"/>
    </row>
    <row r="92" ht="21" customHeight="1" spans="1:11">
      <c r="A92" s="43" t="s">
        <v>145</v>
      </c>
      <c r="B92" s="44"/>
      <c r="C92" s="44"/>
      <c r="D92" s="44"/>
      <c r="E92" s="44"/>
      <c r="F92" s="44"/>
      <c r="G92" s="44"/>
      <c r="H92" s="44"/>
      <c r="I92" s="44"/>
      <c r="J92" s="44"/>
      <c r="K92" s="45"/>
    </row>
    <row r="93" customHeight="1" spans="1:11">
      <c r="A93" s="44"/>
      <c r="B93" s="44"/>
      <c r="C93" s="44"/>
      <c r="D93" s="44"/>
      <c r="E93" s="44"/>
      <c r="F93" s="44"/>
      <c r="G93" s="44"/>
      <c r="H93" s="44"/>
      <c r="I93" s="44"/>
      <c r="J93" s="44"/>
      <c r="K93" s="45"/>
    </row>
  </sheetData>
  <mergeCells count="4">
    <mergeCell ref="A1:K1"/>
    <mergeCell ref="A2:K2"/>
    <mergeCell ref="A91:K91"/>
    <mergeCell ref="A92:K93"/>
  </mergeCells>
  <conditionalFormatting sqref="B4:B90">
    <cfRule type="duplicateValues" dxfId="0" priority="2"/>
  </conditionalFormatting>
  <pageMargins left="0.511805555555556" right="0.354166666666667" top="0.590277777777778" bottom="0.590277777777778" header="0.393055555555556" footer="0.298611111111111"/>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9"/>
  <sheetViews>
    <sheetView showWhiteSpace="0" topLeftCell="A138" workbookViewId="0">
      <selection activeCell="J139" sqref="J139"/>
    </sheetView>
  </sheetViews>
  <sheetFormatPr defaultColWidth="9" defaultRowHeight="13.5"/>
  <cols>
    <col min="1" max="1" width="4.75" style="2" customWidth="1"/>
    <col min="2" max="2" width="9" style="2"/>
    <col min="3" max="3" width="5.125" style="2" customWidth="1"/>
    <col min="4" max="4" width="10.5" style="2" customWidth="1"/>
    <col min="5" max="5" width="8.625" style="2" customWidth="1"/>
    <col min="6" max="6" width="21.625" style="2" customWidth="1"/>
    <col min="7" max="7" width="4.625" style="2" customWidth="1"/>
    <col min="8" max="8" width="6.875" style="2" customWidth="1"/>
    <col min="9" max="9" width="11.5" style="2" customWidth="1"/>
    <col min="10" max="10" width="12.625" style="2" customWidth="1"/>
    <col min="11" max="11" width="15.5" style="2" customWidth="1"/>
    <col min="12" max="12" width="25.0333333333333" style="2" customWidth="1"/>
    <col min="13" max="13" width="21.625" style="2" customWidth="1"/>
    <col min="14" max="16384" width="9" style="2"/>
  </cols>
  <sheetData>
    <row r="1" ht="40" customHeight="1" spans="1:13">
      <c r="A1" s="19" t="s">
        <v>146</v>
      </c>
      <c r="B1" s="19"/>
      <c r="C1" s="19"/>
      <c r="D1" s="19"/>
      <c r="E1" s="19"/>
      <c r="F1" s="19"/>
      <c r="G1" s="19"/>
      <c r="H1" s="19"/>
      <c r="I1" s="19"/>
      <c r="J1" s="19"/>
      <c r="K1" s="19"/>
      <c r="L1" s="19"/>
      <c r="M1" s="19"/>
    </row>
    <row r="2" ht="40" customHeight="1" spans="1:13">
      <c r="A2" s="20" t="s">
        <v>147</v>
      </c>
      <c r="B2" s="20"/>
      <c r="C2" s="20"/>
      <c r="D2" s="20"/>
      <c r="E2" s="20"/>
      <c r="F2" s="20"/>
      <c r="G2" s="20"/>
      <c r="H2" s="20"/>
      <c r="I2" s="20"/>
      <c r="J2" s="20"/>
      <c r="K2" s="20"/>
      <c r="L2" s="20"/>
      <c r="M2" s="20"/>
    </row>
    <row r="3" ht="30" customHeight="1" spans="1:13">
      <c r="A3" s="9" t="s">
        <v>2</v>
      </c>
      <c r="B3" s="9" t="s">
        <v>3</v>
      </c>
      <c r="C3" s="9" t="s">
        <v>4</v>
      </c>
      <c r="D3" s="9" t="s">
        <v>5</v>
      </c>
      <c r="E3" s="9" t="s">
        <v>6</v>
      </c>
      <c r="F3" s="9" t="s">
        <v>7</v>
      </c>
      <c r="G3" s="9" t="s">
        <v>148</v>
      </c>
      <c r="H3" s="9" t="s">
        <v>8</v>
      </c>
      <c r="I3" s="9" t="s">
        <v>9</v>
      </c>
      <c r="J3" s="9" t="s">
        <v>149</v>
      </c>
      <c r="K3" s="9" t="s">
        <v>10</v>
      </c>
      <c r="L3" s="9" t="s">
        <v>11</v>
      </c>
      <c r="M3" s="24" t="s">
        <v>12</v>
      </c>
    </row>
    <row r="4" ht="22" customHeight="1" spans="1:13">
      <c r="A4" s="9">
        <v>1</v>
      </c>
      <c r="B4" s="9" t="s">
        <v>150</v>
      </c>
      <c r="C4" s="9" t="s">
        <v>20</v>
      </c>
      <c r="D4" s="9" t="s">
        <v>15</v>
      </c>
      <c r="E4" s="9" t="s">
        <v>21</v>
      </c>
      <c r="F4" s="47" t="str">
        <f>VLOOKUP(B4,[1]离任村干部工资发放表!$B:$F,5,0)</f>
        <v>432922********3630</v>
      </c>
      <c r="G4" s="9">
        <v>16</v>
      </c>
      <c r="H4" s="9">
        <v>250</v>
      </c>
      <c r="I4" s="9" t="s">
        <v>17</v>
      </c>
      <c r="J4" s="9">
        <v>7</v>
      </c>
      <c r="K4" s="9" t="s">
        <v>18</v>
      </c>
      <c r="L4" s="9" t="str">
        <f>VLOOKUP(B4,[1]离任村干部工资发放表!$B:$M,12,0)</f>
        <v>910422**********0011</v>
      </c>
      <c r="M4" s="7"/>
    </row>
    <row r="5" ht="22" customHeight="1" spans="1:13">
      <c r="A5" s="9">
        <v>2</v>
      </c>
      <c r="B5" s="9" t="s">
        <v>151</v>
      </c>
      <c r="C5" s="9" t="s">
        <v>14</v>
      </c>
      <c r="D5" s="9" t="s">
        <v>15</v>
      </c>
      <c r="E5" s="9" t="s">
        <v>39</v>
      </c>
      <c r="F5" s="47" t="str">
        <f>VLOOKUP(B5,[1]离任村干部工资发放表!$B:$F,5,0)</f>
        <v>432922********002X</v>
      </c>
      <c r="G5" s="9">
        <v>26</v>
      </c>
      <c r="H5" s="9">
        <v>280</v>
      </c>
      <c r="I5" s="9" t="s">
        <v>17</v>
      </c>
      <c r="J5" s="9">
        <v>7</v>
      </c>
      <c r="K5" s="9" t="s">
        <v>18</v>
      </c>
      <c r="L5" s="9" t="str">
        <f>VLOOKUP(B5,[1]离任村干部工资发放表!$B:$M,12,0)</f>
        <v>810139**********1</v>
      </c>
      <c r="M5" s="7"/>
    </row>
    <row r="6" ht="22" customHeight="1" spans="1:13">
      <c r="A6" s="9">
        <v>3</v>
      </c>
      <c r="B6" s="9" t="s">
        <v>152</v>
      </c>
      <c r="C6" s="9" t="s">
        <v>20</v>
      </c>
      <c r="D6" s="9" t="s">
        <v>15</v>
      </c>
      <c r="E6" s="9" t="s">
        <v>39</v>
      </c>
      <c r="F6" s="47" t="str">
        <f>VLOOKUP(B6,[1]离任村干部工资发放表!$B:$F,5,0)</f>
        <v>432922********3630</v>
      </c>
      <c r="G6" s="9">
        <v>18</v>
      </c>
      <c r="H6" s="9">
        <v>260</v>
      </c>
      <c r="I6" s="9" t="s">
        <v>17</v>
      </c>
      <c r="J6" s="9">
        <v>8</v>
      </c>
      <c r="K6" s="9" t="s">
        <v>18</v>
      </c>
      <c r="L6" s="9" t="str">
        <f>VLOOKUP(B6,[1]离任村干部工资发放表!$B:$M,12,0)</f>
        <v>910422**********0011</v>
      </c>
      <c r="M6" s="7"/>
    </row>
    <row r="7" ht="22" customHeight="1" spans="1:13">
      <c r="A7" s="9">
        <v>4</v>
      </c>
      <c r="B7" s="9" t="s">
        <v>153</v>
      </c>
      <c r="C7" s="9" t="s">
        <v>14</v>
      </c>
      <c r="D7" s="9" t="s">
        <v>15</v>
      </c>
      <c r="E7" s="9" t="s">
        <v>39</v>
      </c>
      <c r="F7" s="47" t="str">
        <f>VLOOKUP(B7,[1]离任村干部工资发放表!$B:$F,5,0)</f>
        <v>432922********3629</v>
      </c>
      <c r="G7" s="9">
        <v>23</v>
      </c>
      <c r="H7" s="9">
        <v>280</v>
      </c>
      <c r="I7" s="9" t="s">
        <v>17</v>
      </c>
      <c r="J7" s="9">
        <v>6</v>
      </c>
      <c r="K7" s="9" t="s">
        <v>18</v>
      </c>
      <c r="L7" s="9" t="str">
        <f>VLOOKUP(B7,[1]离任村干部工资发放表!$B:$M,12,0)</f>
        <v>810139**********8</v>
      </c>
      <c r="M7" s="7"/>
    </row>
    <row r="8" ht="22" customHeight="1" spans="1:13">
      <c r="A8" s="9">
        <v>5</v>
      </c>
      <c r="B8" s="9" t="s">
        <v>154</v>
      </c>
      <c r="C8" s="9" t="s">
        <v>20</v>
      </c>
      <c r="D8" s="9" t="s">
        <v>15</v>
      </c>
      <c r="E8" s="9" t="s">
        <v>39</v>
      </c>
      <c r="F8" s="47" t="str">
        <f>VLOOKUP(B8,[1]离任村干部工资发放表!$B:$F,5,0)</f>
        <v>432922********2411</v>
      </c>
      <c r="G8" s="9">
        <v>10</v>
      </c>
      <c r="H8" s="9">
        <v>240</v>
      </c>
      <c r="I8" s="9" t="s">
        <v>24</v>
      </c>
      <c r="J8" s="9">
        <v>11</v>
      </c>
      <c r="K8" s="9" t="s">
        <v>18</v>
      </c>
      <c r="L8" s="9" t="str">
        <f>VLOOKUP(B8,[1]离任村干部工资发放表!$B:$M,12,0)</f>
        <v>910422**********6011</v>
      </c>
      <c r="M8" s="7"/>
    </row>
    <row r="9" ht="22" customHeight="1" spans="1:13">
      <c r="A9" s="9">
        <v>6</v>
      </c>
      <c r="B9" s="9" t="s">
        <v>155</v>
      </c>
      <c r="C9" s="9" t="s">
        <v>156</v>
      </c>
      <c r="D9" s="9" t="s">
        <v>15</v>
      </c>
      <c r="E9" s="9" t="s">
        <v>157</v>
      </c>
      <c r="F9" s="47" t="str">
        <f>VLOOKUP(B9,[1]离任村干部工资发放表!$B:$F,5,0)</f>
        <v>432922********2422</v>
      </c>
      <c r="G9" s="9">
        <v>20</v>
      </c>
      <c r="H9" s="9">
        <v>250</v>
      </c>
      <c r="I9" s="9" t="s">
        <v>24</v>
      </c>
      <c r="J9" s="9">
        <v>8</v>
      </c>
      <c r="K9" s="9" t="s">
        <v>18</v>
      </c>
      <c r="L9" s="9" t="str">
        <f>VLOOKUP(B9,[1]离任村干部工资发放表!$B:$M,12,0)</f>
        <v>910422**********3011</v>
      </c>
      <c r="M9" s="7"/>
    </row>
    <row r="10" ht="22" customHeight="1" spans="1:13">
      <c r="A10" s="9">
        <v>7</v>
      </c>
      <c r="B10" s="9" t="s">
        <v>158</v>
      </c>
      <c r="C10" s="9" t="s">
        <v>20</v>
      </c>
      <c r="D10" s="9" t="s">
        <v>15</v>
      </c>
      <c r="E10" s="9" t="s">
        <v>159</v>
      </c>
      <c r="F10" s="47" t="str">
        <f>VLOOKUP(B10,[1]离任村干部工资发放表!$B:$F,5,0)</f>
        <v>432922********2412</v>
      </c>
      <c r="G10" s="9">
        <v>24</v>
      </c>
      <c r="H10" s="9">
        <v>280</v>
      </c>
      <c r="I10" s="9" t="s">
        <v>24</v>
      </c>
      <c r="J10" s="9">
        <v>11</v>
      </c>
      <c r="K10" s="9" t="s">
        <v>18</v>
      </c>
      <c r="L10" s="9" t="str">
        <f>VLOOKUP(B10,[1]离任村干部工资发放表!$B:$M,12,0)</f>
        <v>910422**********4011</v>
      </c>
      <c r="M10" s="7"/>
    </row>
    <row r="11" ht="22" customHeight="1" spans="1:13">
      <c r="A11" s="9">
        <v>8</v>
      </c>
      <c r="B11" s="9" t="s">
        <v>160</v>
      </c>
      <c r="C11" s="9" t="s">
        <v>14</v>
      </c>
      <c r="D11" s="9" t="s">
        <v>15</v>
      </c>
      <c r="E11" s="9" t="s">
        <v>157</v>
      </c>
      <c r="F11" s="47" t="str">
        <f>VLOOKUP(B11,[1]离任村干部工资发放表!$B:$F,5,0)</f>
        <v>432922********2428</v>
      </c>
      <c r="G11" s="9">
        <v>15</v>
      </c>
      <c r="H11" s="9">
        <v>230</v>
      </c>
      <c r="I11" s="9" t="s">
        <v>24</v>
      </c>
      <c r="J11" s="9">
        <v>12</v>
      </c>
      <c r="K11" s="9" t="s">
        <v>18</v>
      </c>
      <c r="L11" s="9" t="str">
        <f>VLOOKUP(B11,[1]离任村干部工资发放表!$B:$M,12,0)</f>
        <v>910422**********4011</v>
      </c>
      <c r="M11" s="7"/>
    </row>
    <row r="12" ht="22" customHeight="1" spans="1:13">
      <c r="A12" s="9">
        <v>9</v>
      </c>
      <c r="B12" s="9" t="s">
        <v>161</v>
      </c>
      <c r="C12" s="9" t="s">
        <v>20</v>
      </c>
      <c r="D12" s="9" t="s">
        <v>15</v>
      </c>
      <c r="E12" s="9" t="s">
        <v>21</v>
      </c>
      <c r="F12" s="47" t="str">
        <f>VLOOKUP(B12,[1]离任村干部工资发放表!$B:$F,5,0)</f>
        <v>432922********241X</v>
      </c>
      <c r="G12" s="9">
        <v>12</v>
      </c>
      <c r="H12" s="9">
        <v>230</v>
      </c>
      <c r="I12" s="9" t="s">
        <v>24</v>
      </c>
      <c r="J12" s="9">
        <v>5</v>
      </c>
      <c r="K12" s="9" t="s">
        <v>18</v>
      </c>
      <c r="L12" s="9" t="str">
        <f>VLOOKUP(B12,[1]离任村干部工资发放表!$B:$M,12,0)</f>
        <v>810139**********4</v>
      </c>
      <c r="M12" s="7"/>
    </row>
    <row r="13" ht="22" customHeight="1" spans="1:13">
      <c r="A13" s="9">
        <v>10</v>
      </c>
      <c r="B13" s="9" t="s">
        <v>162</v>
      </c>
      <c r="C13" s="9" t="s">
        <v>20</v>
      </c>
      <c r="D13" s="9" t="s">
        <v>15</v>
      </c>
      <c r="E13" s="9" t="s">
        <v>39</v>
      </c>
      <c r="F13" s="47" t="str">
        <f>VLOOKUP(B13,[1]离任村干部工资发放表!$B:$F,5,0)</f>
        <v>432922********2432</v>
      </c>
      <c r="G13" s="9">
        <v>10</v>
      </c>
      <c r="H13" s="9">
        <v>260</v>
      </c>
      <c r="I13" s="9" t="s">
        <v>24</v>
      </c>
      <c r="J13" s="9">
        <v>10</v>
      </c>
      <c r="K13" s="9" t="s">
        <v>18</v>
      </c>
      <c r="L13" s="9" t="str">
        <f>VLOOKUP(B13,[1]离任村干部工资发放表!$B:$M,12,0)</f>
        <v>810139**********2</v>
      </c>
      <c r="M13" s="7"/>
    </row>
    <row r="14" ht="22" customHeight="1" spans="1:13">
      <c r="A14" s="9">
        <v>11</v>
      </c>
      <c r="B14" s="9" t="s">
        <v>163</v>
      </c>
      <c r="C14" s="9" t="s">
        <v>20</v>
      </c>
      <c r="D14" s="9" t="s">
        <v>15</v>
      </c>
      <c r="E14" s="9" t="s">
        <v>39</v>
      </c>
      <c r="F14" s="47" t="str">
        <f>VLOOKUP(B14,[1]离任村干部工资发放表!$B:$F,5,0)</f>
        <v>432922********2410</v>
      </c>
      <c r="G14" s="9">
        <v>10</v>
      </c>
      <c r="H14" s="9">
        <v>240</v>
      </c>
      <c r="I14" s="9" t="s">
        <v>31</v>
      </c>
      <c r="J14" s="9">
        <v>14</v>
      </c>
      <c r="K14" s="9" t="s">
        <v>18</v>
      </c>
      <c r="L14" s="9" t="str">
        <f>VLOOKUP(B14,[1]离任村干部工资发放表!$B:$M,12,0)</f>
        <v>910422**********3011</v>
      </c>
      <c r="M14" s="7"/>
    </row>
    <row r="15" ht="22" customHeight="1" spans="1:13">
      <c r="A15" s="9">
        <v>12</v>
      </c>
      <c r="B15" s="9" t="s">
        <v>164</v>
      </c>
      <c r="C15" s="9" t="s">
        <v>20</v>
      </c>
      <c r="D15" s="9" t="s">
        <v>15</v>
      </c>
      <c r="E15" s="9" t="s">
        <v>39</v>
      </c>
      <c r="F15" s="47" t="str">
        <f>VLOOKUP(B15,[1]离任村干部工资发放表!$B:$F,5,0)</f>
        <v>432922********2417</v>
      </c>
      <c r="G15" s="9">
        <v>15</v>
      </c>
      <c r="H15" s="9">
        <v>240</v>
      </c>
      <c r="I15" s="9" t="s">
        <v>31</v>
      </c>
      <c r="J15" s="9">
        <v>8</v>
      </c>
      <c r="K15" s="9" t="s">
        <v>18</v>
      </c>
      <c r="L15" s="9" t="str">
        <f>VLOOKUP(B15,[1]离任村干部工资发放表!$B:$M,12,0)</f>
        <v>910422**********2011</v>
      </c>
      <c r="M15" s="7"/>
    </row>
    <row r="16" ht="22" customHeight="1" spans="1:13">
      <c r="A16" s="9">
        <v>13</v>
      </c>
      <c r="B16" s="9" t="s">
        <v>165</v>
      </c>
      <c r="C16" s="9" t="s">
        <v>20</v>
      </c>
      <c r="D16" s="9" t="s">
        <v>15</v>
      </c>
      <c r="E16" s="9" t="s">
        <v>159</v>
      </c>
      <c r="F16" s="47" t="str">
        <f>VLOOKUP(B16,[1]离任村干部工资发放表!$B:$F,5,0)</f>
        <v>432922********2413</v>
      </c>
      <c r="G16" s="9">
        <v>17</v>
      </c>
      <c r="H16" s="9">
        <v>260</v>
      </c>
      <c r="I16" s="9" t="s">
        <v>31</v>
      </c>
      <c r="J16" s="9">
        <v>20</v>
      </c>
      <c r="K16" s="9" t="s">
        <v>18</v>
      </c>
      <c r="L16" s="9" t="str">
        <f>VLOOKUP(B16,[1]离任村干部工资发放表!$B:$M,12,0)</f>
        <v>910400**********0011</v>
      </c>
      <c r="M16" s="7"/>
    </row>
    <row r="17" ht="22" customHeight="1" spans="1:13">
      <c r="A17" s="9">
        <v>14</v>
      </c>
      <c r="B17" s="9" t="s">
        <v>166</v>
      </c>
      <c r="C17" s="9" t="s">
        <v>14</v>
      </c>
      <c r="D17" s="9" t="s">
        <v>15</v>
      </c>
      <c r="E17" s="9" t="s">
        <v>157</v>
      </c>
      <c r="F17" s="47" t="str">
        <f>VLOOKUP(B17,[1]离任村干部工资发放表!$B:$F,5,0)</f>
        <v>432922********2423</v>
      </c>
      <c r="G17" s="9">
        <v>12</v>
      </c>
      <c r="H17" s="9">
        <v>230</v>
      </c>
      <c r="I17" s="9" t="s">
        <v>31</v>
      </c>
      <c r="J17" s="9">
        <v>3</v>
      </c>
      <c r="K17" s="9" t="s">
        <v>18</v>
      </c>
      <c r="L17" s="9" t="str">
        <f>VLOOKUP(B17,[1]离任村干部工资发放表!$B:$M,12,0)</f>
        <v>623090**********205</v>
      </c>
      <c r="M17" s="7"/>
    </row>
    <row r="18" ht="22" customHeight="1" spans="1:13">
      <c r="A18" s="9">
        <v>15</v>
      </c>
      <c r="B18" s="9" t="s">
        <v>167</v>
      </c>
      <c r="C18" s="9" t="s">
        <v>20</v>
      </c>
      <c r="D18" s="9" t="s">
        <v>15</v>
      </c>
      <c r="E18" s="9" t="s">
        <v>159</v>
      </c>
      <c r="F18" s="47" t="str">
        <f>VLOOKUP(B18,[1]离任村干部工资发放表!$B:$F,5,0)</f>
        <v>432922********2412</v>
      </c>
      <c r="G18" s="9">
        <v>15</v>
      </c>
      <c r="H18" s="9">
        <v>240</v>
      </c>
      <c r="I18" s="9" t="s">
        <v>31</v>
      </c>
      <c r="J18" s="9">
        <v>21</v>
      </c>
      <c r="K18" s="9" t="s">
        <v>18</v>
      </c>
      <c r="L18" s="9" t="str">
        <f>VLOOKUP(B18,[1]离任村干部工资发放表!$B:$M,12,0)</f>
        <v>910400**********8011</v>
      </c>
      <c r="M18" s="7"/>
    </row>
    <row r="19" ht="22" customHeight="1" spans="1:13">
      <c r="A19" s="9">
        <v>16</v>
      </c>
      <c r="B19" s="9" t="s">
        <v>168</v>
      </c>
      <c r="C19" s="9" t="s">
        <v>14</v>
      </c>
      <c r="D19" s="9" t="s">
        <v>15</v>
      </c>
      <c r="E19" s="9" t="s">
        <v>157</v>
      </c>
      <c r="F19" s="47" t="str">
        <f>VLOOKUP(B19,[1]离任村干部工资发放表!$B:$F,5,0)</f>
        <v>432922********242X</v>
      </c>
      <c r="G19" s="9">
        <v>14</v>
      </c>
      <c r="H19" s="9">
        <v>230</v>
      </c>
      <c r="I19" s="9" t="s">
        <v>31</v>
      </c>
      <c r="J19" s="9">
        <v>21</v>
      </c>
      <c r="K19" s="9" t="s">
        <v>18</v>
      </c>
      <c r="L19" s="9" t="str">
        <f>VLOOKUP(B19,[1]离任村干部工资发放表!$B:$M,12,0)</f>
        <v>910422**********6011</v>
      </c>
      <c r="M19" s="7"/>
    </row>
    <row r="20" ht="22" customHeight="1" spans="1:13">
      <c r="A20" s="9">
        <v>17</v>
      </c>
      <c r="B20" s="9" t="s">
        <v>169</v>
      </c>
      <c r="C20" s="9" t="s">
        <v>14</v>
      </c>
      <c r="D20" s="9" t="s">
        <v>15</v>
      </c>
      <c r="E20" s="9" t="s">
        <v>157</v>
      </c>
      <c r="F20" s="47" t="str">
        <f>VLOOKUP(B20,[1]离任村干部工资发放表!$B:$F,5,0)</f>
        <v>432922********2429</v>
      </c>
      <c r="G20" s="9">
        <v>11</v>
      </c>
      <c r="H20" s="9">
        <v>230</v>
      </c>
      <c r="I20" s="9" t="s">
        <v>31</v>
      </c>
      <c r="J20" s="9">
        <v>19</v>
      </c>
      <c r="K20" s="9" t="s">
        <v>18</v>
      </c>
      <c r="L20" s="9" t="str">
        <f>VLOOKUP(B20,[1]离任村干部工资发放表!$B:$M,12,0)</f>
        <v>910422**********7011</v>
      </c>
      <c r="M20" s="7"/>
    </row>
    <row r="21" ht="22" customHeight="1" spans="1:13">
      <c r="A21" s="9">
        <v>18</v>
      </c>
      <c r="B21" s="7" t="s">
        <v>170</v>
      </c>
      <c r="C21" s="7" t="s">
        <v>14</v>
      </c>
      <c r="D21" s="7" t="s">
        <v>15</v>
      </c>
      <c r="E21" s="7" t="s">
        <v>157</v>
      </c>
      <c r="F21" s="47" t="str">
        <f>VLOOKUP(B21,[1]离任村干部工资发放表!$B:$F,5,0)</f>
        <v>432922********2447</v>
      </c>
      <c r="G21" s="7">
        <v>10</v>
      </c>
      <c r="H21" s="7">
        <v>230</v>
      </c>
      <c r="I21" s="7" t="s">
        <v>31</v>
      </c>
      <c r="J21" s="9">
        <v>10</v>
      </c>
      <c r="K21" s="7" t="s">
        <v>18</v>
      </c>
      <c r="L21" s="9" t="str">
        <f>VLOOKUP(B21,[1]离任村干部工资发放表!$B:$M,12,0)</f>
        <v>623090**********438</v>
      </c>
      <c r="M21" s="7"/>
    </row>
    <row r="22" ht="22" customHeight="1" spans="1:13">
      <c r="A22" s="9">
        <v>19</v>
      </c>
      <c r="B22" s="9" t="s">
        <v>171</v>
      </c>
      <c r="C22" s="9" t="s">
        <v>20</v>
      </c>
      <c r="D22" s="9" t="s">
        <v>26</v>
      </c>
      <c r="E22" s="9" t="s">
        <v>21</v>
      </c>
      <c r="F22" s="47" t="str">
        <f>VLOOKUP(B22,[1]离任村干部工资发放表!$B:$F,5,0)</f>
        <v>432922********3618</v>
      </c>
      <c r="G22" s="9">
        <v>25</v>
      </c>
      <c r="H22" s="9">
        <v>270</v>
      </c>
      <c r="I22" s="9" t="s">
        <v>40</v>
      </c>
      <c r="J22" s="9">
        <v>19</v>
      </c>
      <c r="K22" s="9" t="s">
        <v>18</v>
      </c>
      <c r="L22" s="9" t="str">
        <f>VLOOKUP(B22,[1]离任村干部工资发放表!$B:$M,12,0)</f>
        <v>910422**********5011</v>
      </c>
      <c r="M22" s="7"/>
    </row>
    <row r="23" ht="22" customHeight="1" spans="1:13">
      <c r="A23" s="9">
        <v>20</v>
      </c>
      <c r="B23" s="9" t="s">
        <v>172</v>
      </c>
      <c r="C23" s="9" t="s">
        <v>20</v>
      </c>
      <c r="D23" s="9" t="s">
        <v>15</v>
      </c>
      <c r="E23" s="9" t="s">
        <v>159</v>
      </c>
      <c r="F23" s="47" t="str">
        <f>VLOOKUP(B23,[1]离任村干部工资发放表!$B:$F,5,0)</f>
        <v>432922********3675</v>
      </c>
      <c r="G23" s="9">
        <v>12</v>
      </c>
      <c r="H23" s="9">
        <v>240</v>
      </c>
      <c r="I23" s="9" t="s">
        <v>40</v>
      </c>
      <c r="J23" s="9">
        <v>20</v>
      </c>
      <c r="K23" s="9" t="s">
        <v>18</v>
      </c>
      <c r="L23" s="9" t="str">
        <f>VLOOKUP(B23,[1]离任村干部工资发放表!$B:$M,12,0)</f>
        <v>810139**********0</v>
      </c>
      <c r="M23" s="7"/>
    </row>
    <row r="24" ht="22" customHeight="1" spans="1:13">
      <c r="A24" s="9">
        <v>21</v>
      </c>
      <c r="B24" s="9" t="s">
        <v>173</v>
      </c>
      <c r="C24" s="9" t="s">
        <v>20</v>
      </c>
      <c r="D24" s="9" t="s">
        <v>26</v>
      </c>
      <c r="E24" s="9" t="s">
        <v>159</v>
      </c>
      <c r="F24" s="47" t="str">
        <f>VLOOKUP(B24,[1]离任村干部工资发放表!$B:$F,5,0)</f>
        <v>432922********3618</v>
      </c>
      <c r="G24" s="9">
        <v>10</v>
      </c>
      <c r="H24" s="9">
        <v>240</v>
      </c>
      <c r="I24" s="9" t="s">
        <v>40</v>
      </c>
      <c r="J24" s="9">
        <v>22</v>
      </c>
      <c r="K24" s="9" t="s">
        <v>18</v>
      </c>
      <c r="L24" s="9" t="str">
        <f>VLOOKUP(B24,[1]离任村干部工资发放表!$B:$M,12,0)</f>
        <v>910422**********4011</v>
      </c>
      <c r="M24" s="7"/>
    </row>
    <row r="25" ht="22" customHeight="1" spans="1:13">
      <c r="A25" s="9">
        <v>22</v>
      </c>
      <c r="B25" s="9" t="s">
        <v>174</v>
      </c>
      <c r="C25" s="9" t="s">
        <v>20</v>
      </c>
      <c r="D25" s="9" t="s">
        <v>15</v>
      </c>
      <c r="E25" s="9" t="s">
        <v>39</v>
      </c>
      <c r="F25" s="47" t="str">
        <f>VLOOKUP(B25,[1]离任村干部工资发放表!$B:$F,5,0)</f>
        <v>432922********3635</v>
      </c>
      <c r="G25" s="9">
        <v>18</v>
      </c>
      <c r="H25" s="9">
        <v>260</v>
      </c>
      <c r="I25" s="9" t="s">
        <v>40</v>
      </c>
      <c r="J25" s="9">
        <v>19</v>
      </c>
      <c r="K25" s="9" t="s">
        <v>18</v>
      </c>
      <c r="L25" s="9" t="str">
        <f>VLOOKUP(B25,[1]离任村干部工资发放表!$B:$M,12,0)</f>
        <v>910422**********4011</v>
      </c>
      <c r="M25" s="7"/>
    </row>
    <row r="26" ht="22" customHeight="1" spans="1:13">
      <c r="A26" s="9">
        <v>23</v>
      </c>
      <c r="B26" s="9" t="s">
        <v>175</v>
      </c>
      <c r="C26" s="9" t="s">
        <v>20</v>
      </c>
      <c r="D26" s="9" t="s">
        <v>15</v>
      </c>
      <c r="E26" s="9" t="s">
        <v>39</v>
      </c>
      <c r="F26" s="47" t="str">
        <f>VLOOKUP(B26,[1]离任村干部工资发放表!$B:$F,5,0)</f>
        <v>432922********3615</v>
      </c>
      <c r="G26" s="9">
        <v>26</v>
      </c>
      <c r="H26" s="9">
        <v>280</v>
      </c>
      <c r="I26" s="9" t="s">
        <v>40</v>
      </c>
      <c r="J26" s="9">
        <v>15</v>
      </c>
      <c r="K26" s="9" t="s">
        <v>18</v>
      </c>
      <c r="L26" s="9" t="str">
        <f>VLOOKUP(B26,[1]离任村干部工资发放表!$B:$M,12,0)</f>
        <v>910422**********5011</v>
      </c>
      <c r="M26" s="7"/>
    </row>
    <row r="27" ht="22" customHeight="1" spans="1:13">
      <c r="A27" s="9">
        <v>24</v>
      </c>
      <c r="B27" s="9" t="s">
        <v>176</v>
      </c>
      <c r="C27" s="9" t="s">
        <v>14</v>
      </c>
      <c r="D27" s="9" t="s">
        <v>15</v>
      </c>
      <c r="E27" s="9" t="s">
        <v>157</v>
      </c>
      <c r="F27" s="47" t="str">
        <f>VLOOKUP(B27,[1]离任村干部工资发放表!$B:$F,5,0)</f>
        <v>432922********3626</v>
      </c>
      <c r="G27" s="9">
        <v>10</v>
      </c>
      <c r="H27" s="9">
        <v>230</v>
      </c>
      <c r="I27" s="9" t="s">
        <v>40</v>
      </c>
      <c r="J27" s="9">
        <v>15</v>
      </c>
      <c r="K27" s="9" t="s">
        <v>18</v>
      </c>
      <c r="L27" s="9" t="str">
        <f>VLOOKUP(B27,[1]离任村干部工资发放表!$B:$M,12,0)</f>
        <v>910422**********9011</v>
      </c>
      <c r="M27" s="7"/>
    </row>
    <row r="28" ht="22" customHeight="1" spans="1:13">
      <c r="A28" s="9">
        <v>25</v>
      </c>
      <c r="B28" s="9" t="s">
        <v>177</v>
      </c>
      <c r="C28" s="9" t="s">
        <v>20</v>
      </c>
      <c r="D28" s="9" t="s">
        <v>15</v>
      </c>
      <c r="E28" s="9" t="s">
        <v>21</v>
      </c>
      <c r="F28" s="47" t="str">
        <f>VLOOKUP(B28,[1]离任村干部工资发放表!$B:$F,5,0)</f>
        <v>432922********3619</v>
      </c>
      <c r="G28" s="9">
        <v>20</v>
      </c>
      <c r="H28" s="9">
        <v>250</v>
      </c>
      <c r="I28" s="9" t="s">
        <v>40</v>
      </c>
      <c r="J28" s="9">
        <v>14</v>
      </c>
      <c r="K28" s="9" t="s">
        <v>18</v>
      </c>
      <c r="L28" s="9" t="str">
        <f>VLOOKUP(B28,[1]离任村干部工资发放表!$B:$M,12,0)</f>
        <v>910422**********8011</v>
      </c>
      <c r="M28" s="7"/>
    </row>
    <row r="29" ht="22" customHeight="1" spans="1:13">
      <c r="A29" s="9">
        <v>26</v>
      </c>
      <c r="B29" s="9" t="s">
        <v>178</v>
      </c>
      <c r="C29" s="9" t="s">
        <v>20</v>
      </c>
      <c r="D29" s="9" t="s">
        <v>15</v>
      </c>
      <c r="E29" s="9" t="s">
        <v>21</v>
      </c>
      <c r="F29" s="47" t="str">
        <f>VLOOKUP(B29,[1]离任村干部工资发放表!$B:$F,5,0)</f>
        <v>432922********3613</v>
      </c>
      <c r="G29" s="9">
        <v>21</v>
      </c>
      <c r="H29" s="9">
        <v>270</v>
      </c>
      <c r="I29" s="9" t="s">
        <v>40</v>
      </c>
      <c r="J29" s="9">
        <v>2</v>
      </c>
      <c r="K29" s="9" t="s">
        <v>18</v>
      </c>
      <c r="L29" s="9" t="str">
        <f>VLOOKUP(B29,[1]离任村干部工资发放表!$B:$M,12,0)</f>
        <v>910422**********5011</v>
      </c>
      <c r="M29" s="7"/>
    </row>
    <row r="30" ht="22" customHeight="1" spans="1:13">
      <c r="A30" s="9">
        <v>27</v>
      </c>
      <c r="B30" s="9" t="s">
        <v>179</v>
      </c>
      <c r="C30" s="9" t="s">
        <v>20</v>
      </c>
      <c r="D30" s="9" t="s">
        <v>15</v>
      </c>
      <c r="E30" s="9" t="s">
        <v>21</v>
      </c>
      <c r="F30" s="47" t="str">
        <f>VLOOKUP(B30,[1]离任村干部工资发放表!$B:$F,5,0)</f>
        <v>432922********3619</v>
      </c>
      <c r="G30" s="9">
        <v>18</v>
      </c>
      <c r="H30" s="9">
        <v>250</v>
      </c>
      <c r="I30" s="9" t="s">
        <v>40</v>
      </c>
      <c r="J30" s="9">
        <v>9</v>
      </c>
      <c r="K30" s="9" t="s">
        <v>18</v>
      </c>
      <c r="L30" s="9" t="str">
        <f>VLOOKUP(B30,[1]离任村干部工资发放表!$B:$M,12,0)</f>
        <v>910422**********2011</v>
      </c>
      <c r="M30" s="7"/>
    </row>
    <row r="31" ht="22" customHeight="1" spans="1:13">
      <c r="A31" s="9">
        <v>28</v>
      </c>
      <c r="B31" s="9" t="s">
        <v>180</v>
      </c>
      <c r="C31" s="9" t="s">
        <v>20</v>
      </c>
      <c r="D31" s="9" t="s">
        <v>15</v>
      </c>
      <c r="E31" s="9" t="s">
        <v>21</v>
      </c>
      <c r="F31" s="47" t="str">
        <f>VLOOKUP(B31,[1]离任村干部工资发放表!$B:$F,5,0)</f>
        <v>431122********001X</v>
      </c>
      <c r="G31" s="9">
        <v>10</v>
      </c>
      <c r="H31" s="9">
        <v>230</v>
      </c>
      <c r="I31" s="9" t="s">
        <v>40</v>
      </c>
      <c r="J31" s="9">
        <v>2</v>
      </c>
      <c r="K31" s="9" t="s">
        <v>18</v>
      </c>
      <c r="L31" s="9" t="str">
        <f>VLOOKUP(B31,[1]离任村干部工资发放表!$B:$M,12,0)</f>
        <v>810139**********1</v>
      </c>
      <c r="M31" s="7"/>
    </row>
    <row r="32" ht="22" customHeight="1" spans="1:13">
      <c r="A32" s="9">
        <v>29</v>
      </c>
      <c r="B32" s="9" t="s">
        <v>181</v>
      </c>
      <c r="C32" s="9" t="s">
        <v>20</v>
      </c>
      <c r="D32" s="9" t="s">
        <v>15</v>
      </c>
      <c r="E32" s="9" t="s">
        <v>39</v>
      </c>
      <c r="F32" s="47" t="str">
        <f>VLOOKUP(B32,[1]离任村干部工资发放表!$B:$F,5,0)</f>
        <v>432922********3617</v>
      </c>
      <c r="G32" s="9">
        <v>21</v>
      </c>
      <c r="H32" s="9">
        <v>280</v>
      </c>
      <c r="I32" s="9" t="s">
        <v>40</v>
      </c>
      <c r="J32" s="9">
        <v>5</v>
      </c>
      <c r="K32" s="9" t="s">
        <v>18</v>
      </c>
      <c r="L32" s="9" t="str">
        <f>VLOOKUP(B32,[1]离任村干部工资发放表!$B:$M,12,0)</f>
        <v>910422**********0011</v>
      </c>
      <c r="M32" s="7"/>
    </row>
    <row r="33" ht="22" customHeight="1" spans="1:13">
      <c r="A33" s="9">
        <v>30</v>
      </c>
      <c r="B33" s="9" t="s">
        <v>182</v>
      </c>
      <c r="C33" s="9" t="s">
        <v>14</v>
      </c>
      <c r="D33" s="9" t="s">
        <v>15</v>
      </c>
      <c r="E33" s="9" t="s">
        <v>157</v>
      </c>
      <c r="F33" s="47" t="str">
        <f>VLOOKUP(B33,[1]离任村干部工资发放表!$B:$F,5,0)</f>
        <v>432922********3626</v>
      </c>
      <c r="G33" s="9">
        <v>18</v>
      </c>
      <c r="H33" s="9">
        <v>250</v>
      </c>
      <c r="I33" s="9" t="s">
        <v>40</v>
      </c>
      <c r="J33" s="9">
        <v>5</v>
      </c>
      <c r="K33" s="9" t="s">
        <v>18</v>
      </c>
      <c r="L33" s="9" t="str">
        <f>VLOOKUP(B33,[1]离任村干部工资发放表!$B:$M,12,0)</f>
        <v>910422**********4011</v>
      </c>
      <c r="M33" s="7"/>
    </row>
    <row r="34" ht="22" customHeight="1" spans="1:13">
      <c r="A34" s="9">
        <v>31</v>
      </c>
      <c r="B34" s="9" t="s">
        <v>183</v>
      </c>
      <c r="C34" s="9" t="s">
        <v>14</v>
      </c>
      <c r="D34" s="9" t="s">
        <v>15</v>
      </c>
      <c r="E34" s="9" t="s">
        <v>157</v>
      </c>
      <c r="F34" s="47" t="str">
        <f>VLOOKUP(B34,[1]离任村干部工资发放表!$B:$F,5,0)</f>
        <v>432922********3626</v>
      </c>
      <c r="G34" s="9">
        <v>25</v>
      </c>
      <c r="H34" s="9">
        <v>270</v>
      </c>
      <c r="I34" s="9" t="s">
        <v>40</v>
      </c>
      <c r="J34" s="9">
        <v>11</v>
      </c>
      <c r="K34" s="9" t="s">
        <v>18</v>
      </c>
      <c r="L34" s="9" t="str">
        <f>VLOOKUP(B34,[1]离任村干部工资发放表!$B:$M,12,0)</f>
        <v>910422**********5011</v>
      </c>
      <c r="M34" s="7"/>
    </row>
    <row r="35" ht="22" customHeight="1" spans="1:13">
      <c r="A35" s="9">
        <v>32</v>
      </c>
      <c r="B35" s="9" t="s">
        <v>184</v>
      </c>
      <c r="C35" s="9" t="s">
        <v>20</v>
      </c>
      <c r="D35" s="9" t="s">
        <v>15</v>
      </c>
      <c r="E35" s="9" t="s">
        <v>39</v>
      </c>
      <c r="F35" s="47" t="str">
        <f>VLOOKUP(B35,[1]离任村干部工资发放表!$B:$F,5,0)</f>
        <v>432922********3617</v>
      </c>
      <c r="G35" s="9">
        <v>18</v>
      </c>
      <c r="H35" s="9">
        <v>260</v>
      </c>
      <c r="I35" s="9" t="s">
        <v>40</v>
      </c>
      <c r="J35" s="9">
        <v>17</v>
      </c>
      <c r="K35" s="9" t="s">
        <v>18</v>
      </c>
      <c r="L35" s="9" t="str">
        <f>VLOOKUP(B35,[1]离任村干部工资发放表!$B:$M,12,0)</f>
        <v>910422**********6011</v>
      </c>
      <c r="M35" s="7"/>
    </row>
    <row r="36" ht="22" customHeight="1" spans="1:13">
      <c r="A36" s="9">
        <v>33</v>
      </c>
      <c r="B36" s="9" t="s">
        <v>185</v>
      </c>
      <c r="C36" s="9" t="s">
        <v>14</v>
      </c>
      <c r="D36" s="9" t="s">
        <v>15</v>
      </c>
      <c r="E36" s="9" t="s">
        <v>157</v>
      </c>
      <c r="F36" s="47" t="str">
        <f>VLOOKUP(B36,[1]离任村干部工资发放表!$B:$F,5,0)</f>
        <v>432922********3622</v>
      </c>
      <c r="G36" s="9">
        <v>10</v>
      </c>
      <c r="H36" s="9">
        <v>230</v>
      </c>
      <c r="I36" s="9" t="s">
        <v>40</v>
      </c>
      <c r="J36" s="9">
        <v>20</v>
      </c>
      <c r="K36" s="9" t="s">
        <v>18</v>
      </c>
      <c r="L36" s="9" t="str">
        <f>VLOOKUP(B36,[1]离任村干部工资发放表!$B:$M,12,0)</f>
        <v>910422**********1011</v>
      </c>
      <c r="M36" s="7"/>
    </row>
    <row r="37" ht="22" customHeight="1" spans="1:13">
      <c r="A37" s="9">
        <v>34</v>
      </c>
      <c r="B37" s="21" t="s">
        <v>186</v>
      </c>
      <c r="C37" s="22" t="s">
        <v>14</v>
      </c>
      <c r="D37" s="7" t="s">
        <v>15</v>
      </c>
      <c r="E37" s="7" t="s">
        <v>16</v>
      </c>
      <c r="F37" s="47" t="str">
        <f>VLOOKUP(B37,[1]离任村干部工资发放表!$B:$F,5,0)</f>
        <v>432922********3649</v>
      </c>
      <c r="G37" s="7">
        <v>10</v>
      </c>
      <c r="H37" s="7">
        <v>230</v>
      </c>
      <c r="I37" s="7" t="s">
        <v>40</v>
      </c>
      <c r="J37" s="7">
        <v>20</v>
      </c>
      <c r="K37" s="7" t="s">
        <v>18</v>
      </c>
      <c r="L37" s="9" t="str">
        <f>VLOOKUP(B37,[1]离任村干部工资发放表!$B:$M,12,0)</f>
        <v>623090**********272</v>
      </c>
      <c r="M37" s="7"/>
    </row>
    <row r="38" ht="22" customHeight="1" spans="1:13">
      <c r="A38" s="9">
        <v>35</v>
      </c>
      <c r="B38" s="21" t="s">
        <v>187</v>
      </c>
      <c r="C38" s="7" t="s">
        <v>20</v>
      </c>
      <c r="D38" s="7" t="s">
        <v>15</v>
      </c>
      <c r="E38" s="23" t="s">
        <v>60</v>
      </c>
      <c r="F38" s="47" t="str">
        <f>VLOOKUP(B38,[1]离任村干部工资发放表!$B:$F,5,0)</f>
        <v>432922********3639</v>
      </c>
      <c r="G38" s="7">
        <v>19</v>
      </c>
      <c r="H38" s="7">
        <v>260</v>
      </c>
      <c r="I38" s="7" t="s">
        <v>40</v>
      </c>
      <c r="J38" s="7">
        <v>6</v>
      </c>
      <c r="K38" s="7" t="s">
        <v>18</v>
      </c>
      <c r="L38" s="9" t="str">
        <f>VLOOKUP(B38,[1]离任村干部工资发放表!$B:$M,12,0)</f>
        <v>810139**********8</v>
      </c>
      <c r="M38" s="7"/>
    </row>
    <row r="39" ht="22" customHeight="1" spans="1:13">
      <c r="A39" s="9">
        <v>36</v>
      </c>
      <c r="B39" s="9" t="s">
        <v>188</v>
      </c>
      <c r="C39" s="9" t="s">
        <v>20</v>
      </c>
      <c r="D39" s="9" t="s">
        <v>15</v>
      </c>
      <c r="E39" s="9" t="s">
        <v>39</v>
      </c>
      <c r="F39" s="47" t="str">
        <f>VLOOKUP(B39,[1]离任村干部工资发放表!$B:$F,5,0)</f>
        <v>432922********2414</v>
      </c>
      <c r="G39" s="9">
        <v>12</v>
      </c>
      <c r="H39" s="9">
        <v>240</v>
      </c>
      <c r="I39" s="9" t="s">
        <v>47</v>
      </c>
      <c r="J39" s="9">
        <v>6</v>
      </c>
      <c r="K39" s="9" t="s">
        <v>18</v>
      </c>
      <c r="L39" s="9" t="str">
        <f>VLOOKUP(B39,[1]离任村干部工资发放表!$B:$M,12,0)</f>
        <v>810139**********8</v>
      </c>
      <c r="M39" s="7"/>
    </row>
    <row r="40" ht="22" customHeight="1" spans="1:13">
      <c r="A40" s="9">
        <v>37</v>
      </c>
      <c r="B40" s="9" t="s">
        <v>189</v>
      </c>
      <c r="C40" s="9" t="s">
        <v>20</v>
      </c>
      <c r="D40" s="9" t="s">
        <v>26</v>
      </c>
      <c r="E40" s="9" t="s">
        <v>21</v>
      </c>
      <c r="F40" s="47" t="str">
        <f>VLOOKUP(B40,[1]离任村干部工资发放表!$B:$F,5,0)</f>
        <v>432922********2431</v>
      </c>
      <c r="G40" s="9">
        <v>12</v>
      </c>
      <c r="H40" s="9">
        <v>230</v>
      </c>
      <c r="I40" s="9" t="s">
        <v>47</v>
      </c>
      <c r="J40" s="9">
        <v>5</v>
      </c>
      <c r="K40" s="9" t="s">
        <v>18</v>
      </c>
      <c r="L40" s="9" t="str">
        <f>VLOOKUP(B40,[1]离任村干部工资发放表!$B:$M,12,0)</f>
        <v>910422**********6011</v>
      </c>
      <c r="M40" s="7"/>
    </row>
    <row r="41" ht="22" customHeight="1" spans="1:13">
      <c r="A41" s="9">
        <v>38</v>
      </c>
      <c r="B41" s="9" t="s">
        <v>190</v>
      </c>
      <c r="C41" s="9" t="s">
        <v>20</v>
      </c>
      <c r="D41" s="9" t="s">
        <v>15</v>
      </c>
      <c r="E41" s="9" t="s">
        <v>39</v>
      </c>
      <c r="F41" s="47" t="str">
        <f>VLOOKUP(B41,[1]离任村干部工资发放表!$B:$F,5,0)</f>
        <v>432922********2416</v>
      </c>
      <c r="G41" s="9">
        <v>11</v>
      </c>
      <c r="H41" s="9">
        <v>240</v>
      </c>
      <c r="I41" s="9" t="s">
        <v>47</v>
      </c>
      <c r="J41" s="9">
        <v>5</v>
      </c>
      <c r="K41" s="9" t="s">
        <v>18</v>
      </c>
      <c r="L41" s="9" t="str">
        <f>VLOOKUP(B41,[1]离任村干部工资发放表!$B:$M,12,0)</f>
        <v>910422**********8011</v>
      </c>
      <c r="M41" s="7"/>
    </row>
    <row r="42" ht="22" customHeight="1" spans="1:13">
      <c r="A42" s="9">
        <v>39</v>
      </c>
      <c r="B42" s="9" t="s">
        <v>191</v>
      </c>
      <c r="C42" s="9" t="s">
        <v>20</v>
      </c>
      <c r="D42" s="9" t="s">
        <v>15</v>
      </c>
      <c r="E42" s="9" t="s">
        <v>21</v>
      </c>
      <c r="F42" s="47" t="str">
        <f>VLOOKUP(B42,[1]离任村干部工资发放表!$B:$F,5,0)</f>
        <v>432922********2416</v>
      </c>
      <c r="G42" s="9">
        <v>16</v>
      </c>
      <c r="H42" s="9">
        <v>250</v>
      </c>
      <c r="I42" s="9" t="s">
        <v>47</v>
      </c>
      <c r="J42" s="9">
        <v>7</v>
      </c>
      <c r="K42" s="9" t="s">
        <v>18</v>
      </c>
      <c r="L42" s="9" t="str">
        <f>VLOOKUP(B42,[1]离任村干部工资发放表!$B:$M,12,0)</f>
        <v>910422**********3011</v>
      </c>
      <c r="M42" s="7"/>
    </row>
    <row r="43" ht="22" customHeight="1" spans="1:13">
      <c r="A43" s="9">
        <v>40</v>
      </c>
      <c r="B43" s="9" t="s">
        <v>192</v>
      </c>
      <c r="C43" s="9" t="s">
        <v>20</v>
      </c>
      <c r="D43" s="9" t="s">
        <v>15</v>
      </c>
      <c r="E43" s="9" t="s">
        <v>159</v>
      </c>
      <c r="F43" s="47" t="str">
        <f>VLOOKUP(B43,[1]离任村干部工资发放表!$B:$F,5,0)</f>
        <v>432922********2411</v>
      </c>
      <c r="G43" s="9">
        <v>12</v>
      </c>
      <c r="H43" s="9">
        <v>240</v>
      </c>
      <c r="I43" s="9" t="s">
        <v>47</v>
      </c>
      <c r="J43" s="9">
        <v>6</v>
      </c>
      <c r="K43" s="9" t="s">
        <v>18</v>
      </c>
      <c r="L43" s="9" t="str">
        <f>VLOOKUP(B43,[1]离任村干部工资发放表!$B:$M,12,0)</f>
        <v>910422**********8011</v>
      </c>
      <c r="M43" s="7"/>
    </row>
    <row r="44" ht="22" customHeight="1" spans="1:13">
      <c r="A44" s="9">
        <v>41</v>
      </c>
      <c r="B44" s="9" t="s">
        <v>193</v>
      </c>
      <c r="C44" s="9" t="s">
        <v>20</v>
      </c>
      <c r="D44" s="9" t="s">
        <v>15</v>
      </c>
      <c r="E44" s="9" t="s">
        <v>39</v>
      </c>
      <c r="F44" s="47" t="str">
        <f>VLOOKUP(B44,[1]离任村干部工资发放表!$B:$F,5,0)</f>
        <v>432922********2410</v>
      </c>
      <c r="G44" s="9">
        <v>17</v>
      </c>
      <c r="H44" s="9">
        <v>260</v>
      </c>
      <c r="I44" s="9" t="s">
        <v>47</v>
      </c>
      <c r="J44" s="9">
        <v>2</v>
      </c>
      <c r="K44" s="9" t="s">
        <v>18</v>
      </c>
      <c r="L44" s="9" t="str">
        <f>VLOOKUP(B44,[1]离任村干部工资发放表!$B:$M,12,0)</f>
        <v>623090**********282</v>
      </c>
      <c r="M44" s="7"/>
    </row>
    <row r="45" ht="22" customHeight="1" spans="1:13">
      <c r="A45" s="9">
        <v>42</v>
      </c>
      <c r="B45" s="9" t="s">
        <v>194</v>
      </c>
      <c r="C45" s="9" t="s">
        <v>20</v>
      </c>
      <c r="D45" s="9" t="s">
        <v>15</v>
      </c>
      <c r="E45" s="9" t="s">
        <v>21</v>
      </c>
      <c r="F45" s="47" t="str">
        <f>VLOOKUP(B45,[1]离任村干部工资发放表!$B:$F,5,0)</f>
        <v>432922********2414</v>
      </c>
      <c r="G45" s="9">
        <v>22</v>
      </c>
      <c r="H45" s="9">
        <v>270</v>
      </c>
      <c r="I45" s="9" t="s">
        <v>55</v>
      </c>
      <c r="J45" s="9">
        <v>7</v>
      </c>
      <c r="K45" s="9" t="s">
        <v>18</v>
      </c>
      <c r="L45" s="9" t="str">
        <f>VLOOKUP(B45,[1]离任村干部工资发放表!$B:$M,12,0)</f>
        <v>910422**********2011</v>
      </c>
      <c r="M45" s="7"/>
    </row>
    <row r="46" ht="22" customHeight="1" spans="1:13">
      <c r="A46" s="9">
        <v>43</v>
      </c>
      <c r="B46" s="9" t="s">
        <v>195</v>
      </c>
      <c r="C46" s="9" t="s">
        <v>20</v>
      </c>
      <c r="D46" s="9" t="s">
        <v>15</v>
      </c>
      <c r="E46" s="9" t="s">
        <v>159</v>
      </c>
      <c r="F46" s="47" t="str">
        <f>VLOOKUP(B46,[1]离任村干部工资发放表!$B:$F,5,0)</f>
        <v>432922********2416</v>
      </c>
      <c r="G46" s="9">
        <v>23</v>
      </c>
      <c r="H46" s="9">
        <v>280</v>
      </c>
      <c r="I46" s="9" t="s">
        <v>55</v>
      </c>
      <c r="J46" s="9">
        <v>6</v>
      </c>
      <c r="K46" s="9" t="s">
        <v>18</v>
      </c>
      <c r="L46" s="9" t="str">
        <f>VLOOKUP(B46,[1]离任村干部工资发放表!$B:$M,12,0)</f>
        <v>810139**********3</v>
      </c>
      <c r="M46" s="7"/>
    </row>
    <row r="47" ht="22" customHeight="1" spans="1:13">
      <c r="A47" s="9">
        <v>44</v>
      </c>
      <c r="B47" s="9" t="s">
        <v>196</v>
      </c>
      <c r="C47" s="9" t="s">
        <v>20</v>
      </c>
      <c r="D47" s="9" t="s">
        <v>15</v>
      </c>
      <c r="E47" s="9" t="s">
        <v>159</v>
      </c>
      <c r="F47" s="47" t="str">
        <f>VLOOKUP(B47,[1]离任村干部工资发放表!$B:$F,5,0)</f>
        <v>432922********2410</v>
      </c>
      <c r="G47" s="9">
        <v>16</v>
      </c>
      <c r="H47" s="9">
        <v>260</v>
      </c>
      <c r="I47" s="9" t="s">
        <v>55</v>
      </c>
      <c r="J47" s="9">
        <v>7</v>
      </c>
      <c r="K47" s="9" t="s">
        <v>18</v>
      </c>
      <c r="L47" s="9" t="str">
        <f>VLOOKUP(B47,[1]离任村干部工资发放表!$B:$M,12,0)</f>
        <v>910422**********4011</v>
      </c>
      <c r="M47" s="7"/>
    </row>
    <row r="48" ht="22" customHeight="1" spans="1:13">
      <c r="A48" s="9">
        <v>45</v>
      </c>
      <c r="B48" s="9" t="s">
        <v>197</v>
      </c>
      <c r="C48" s="9" t="s">
        <v>20</v>
      </c>
      <c r="D48" s="9" t="s">
        <v>15</v>
      </c>
      <c r="E48" s="9" t="s">
        <v>159</v>
      </c>
      <c r="F48" s="47" t="str">
        <f>VLOOKUP(B48,[1]离任村干部工资发放表!$B:$F,5,0)</f>
        <v>432922********2411</v>
      </c>
      <c r="G48" s="9">
        <v>20</v>
      </c>
      <c r="H48" s="9">
        <v>260</v>
      </c>
      <c r="I48" s="9" t="s">
        <v>55</v>
      </c>
      <c r="J48" s="9">
        <v>6</v>
      </c>
      <c r="K48" s="9" t="s">
        <v>18</v>
      </c>
      <c r="L48" s="9" t="str">
        <f>VLOOKUP(B48,[1]离任村干部工资发放表!$B:$M,12,0)</f>
        <v>910422**********9011</v>
      </c>
      <c r="M48" s="7"/>
    </row>
    <row r="49" ht="22" customHeight="1" spans="1:13">
      <c r="A49" s="9">
        <v>46</v>
      </c>
      <c r="B49" s="9" t="s">
        <v>198</v>
      </c>
      <c r="C49" s="9" t="s">
        <v>14</v>
      </c>
      <c r="D49" s="9" t="s">
        <v>15</v>
      </c>
      <c r="E49" s="9" t="s">
        <v>199</v>
      </c>
      <c r="F49" s="47" t="str">
        <f>VLOOKUP(B49,[1]离任村干部工资发放表!$B:$F,5,0)</f>
        <v>432922********2464</v>
      </c>
      <c r="G49" s="9">
        <v>20</v>
      </c>
      <c r="H49" s="9">
        <v>250</v>
      </c>
      <c r="I49" s="9" t="s">
        <v>55</v>
      </c>
      <c r="J49" s="9">
        <v>2</v>
      </c>
      <c r="K49" s="9" t="s">
        <v>18</v>
      </c>
      <c r="L49" s="9" t="str">
        <f>VLOOKUP(B49,[1]离任村干部工资发放表!$B:$M,12,0)</f>
        <v>910422**********2011</v>
      </c>
      <c r="M49" s="7"/>
    </row>
    <row r="50" ht="22" customHeight="1" spans="1:13">
      <c r="A50" s="9">
        <v>47</v>
      </c>
      <c r="B50" s="9" t="s">
        <v>200</v>
      </c>
      <c r="C50" s="9" t="s">
        <v>20</v>
      </c>
      <c r="D50" s="9" t="s">
        <v>15</v>
      </c>
      <c r="E50" s="9" t="s">
        <v>21</v>
      </c>
      <c r="F50" s="47" t="str">
        <f>VLOOKUP(B50,[1]离任村干部工资发放表!$B:$F,5,0)</f>
        <v>432922********2430</v>
      </c>
      <c r="G50" s="9">
        <v>10</v>
      </c>
      <c r="H50" s="9">
        <v>230</v>
      </c>
      <c r="I50" s="9" t="s">
        <v>55</v>
      </c>
      <c r="J50" s="9">
        <v>2</v>
      </c>
      <c r="K50" s="9" t="s">
        <v>18</v>
      </c>
      <c r="L50" s="9" t="str">
        <f>VLOOKUP(B50,[1]离任村干部工资发放表!$B:$M,12,0)</f>
        <v>910422**********9011</v>
      </c>
      <c r="M50" s="7"/>
    </row>
    <row r="51" ht="22" customHeight="1" spans="1:13">
      <c r="A51" s="9">
        <v>48</v>
      </c>
      <c r="B51" s="9" t="s">
        <v>201</v>
      </c>
      <c r="C51" s="9" t="s">
        <v>20</v>
      </c>
      <c r="D51" s="9" t="s">
        <v>26</v>
      </c>
      <c r="E51" s="9" t="s">
        <v>39</v>
      </c>
      <c r="F51" s="47" t="str">
        <f>VLOOKUP(B51,[1]离任村干部工资发放表!$B:$F,5,0)</f>
        <v>432922********241X</v>
      </c>
      <c r="G51" s="9">
        <v>10</v>
      </c>
      <c r="H51" s="9">
        <v>240</v>
      </c>
      <c r="I51" s="9" t="s">
        <v>55</v>
      </c>
      <c r="J51" s="9">
        <v>10</v>
      </c>
      <c r="K51" s="9" t="s">
        <v>18</v>
      </c>
      <c r="L51" s="9" t="str">
        <f>VLOOKUP(B51,[1]离任村干部工资发放表!$B:$M,12,0)</f>
        <v>810139**********1</v>
      </c>
      <c r="M51" s="7"/>
    </row>
    <row r="52" ht="22" customHeight="1" spans="1:13">
      <c r="A52" s="9">
        <v>49</v>
      </c>
      <c r="B52" s="9" t="s">
        <v>202</v>
      </c>
      <c r="C52" s="9" t="s">
        <v>14</v>
      </c>
      <c r="D52" s="9" t="s">
        <v>15</v>
      </c>
      <c r="E52" s="9" t="s">
        <v>199</v>
      </c>
      <c r="F52" s="47" t="str">
        <f>VLOOKUP(B52,[1]离任村干部工资发放表!$B:$F,5,0)</f>
        <v>432922********242X</v>
      </c>
      <c r="G52" s="9">
        <v>11</v>
      </c>
      <c r="H52" s="9">
        <v>230</v>
      </c>
      <c r="I52" s="9" t="s">
        <v>55</v>
      </c>
      <c r="J52" s="9">
        <v>5</v>
      </c>
      <c r="K52" s="9" t="s">
        <v>18</v>
      </c>
      <c r="L52" s="9" t="str">
        <f>VLOOKUP(B52,[1]离任村干部工资发放表!$B:$M,12,0)</f>
        <v>623090**********768</v>
      </c>
      <c r="M52" s="7"/>
    </row>
    <row r="53" ht="22" customHeight="1" spans="1:13">
      <c r="A53" s="9">
        <v>50</v>
      </c>
      <c r="B53" s="9" t="s">
        <v>203</v>
      </c>
      <c r="C53" s="9" t="s">
        <v>20</v>
      </c>
      <c r="D53" s="9" t="s">
        <v>15</v>
      </c>
      <c r="E53" s="9" t="s">
        <v>204</v>
      </c>
      <c r="F53" s="47" t="str">
        <f>VLOOKUP(B53,[1]离任村干部工资发放表!$B:$F,5,0)</f>
        <v>141081********001X</v>
      </c>
      <c r="G53" s="9">
        <v>10</v>
      </c>
      <c r="H53" s="9">
        <v>230</v>
      </c>
      <c r="I53" s="9" t="s">
        <v>55</v>
      </c>
      <c r="J53" s="9">
        <v>6</v>
      </c>
      <c r="K53" s="9" t="s">
        <v>18</v>
      </c>
      <c r="L53" s="9" t="str">
        <f>VLOOKUP(B53,[1]离任村干部工资发放表!$B:$M,12,0)</f>
        <v>623090**********582</v>
      </c>
      <c r="M53" s="7"/>
    </row>
    <row r="54" ht="22" customHeight="1" spans="1:13">
      <c r="A54" s="9">
        <v>51</v>
      </c>
      <c r="B54" s="7" t="s">
        <v>205</v>
      </c>
      <c r="C54" s="7" t="s">
        <v>20</v>
      </c>
      <c r="D54" s="7" t="s">
        <v>15</v>
      </c>
      <c r="E54" s="7" t="s">
        <v>76</v>
      </c>
      <c r="F54" s="47" t="str">
        <f>VLOOKUP(B54,[1]离任村干部工资发放表!$B:$F,5,0)</f>
        <v>432922********2415</v>
      </c>
      <c r="G54" s="9">
        <v>10</v>
      </c>
      <c r="H54" s="9">
        <v>230</v>
      </c>
      <c r="I54" s="9" t="s">
        <v>55</v>
      </c>
      <c r="J54" s="9">
        <v>2</v>
      </c>
      <c r="K54" s="7" t="s">
        <v>18</v>
      </c>
      <c r="L54" s="9" t="str">
        <f>VLOOKUP(B54,[1]离任村干部工资发放表!$B:$M,12,0)</f>
        <v>810139**********4</v>
      </c>
      <c r="M54" s="7"/>
    </row>
    <row r="55" ht="22" customHeight="1" spans="1:13">
      <c r="A55" s="9">
        <v>52</v>
      </c>
      <c r="B55" s="9" t="s">
        <v>206</v>
      </c>
      <c r="C55" s="9" t="s">
        <v>20</v>
      </c>
      <c r="D55" s="9" t="s">
        <v>15</v>
      </c>
      <c r="E55" s="9" t="s">
        <v>39</v>
      </c>
      <c r="F55" s="47" t="str">
        <f>VLOOKUP(B55,[1]离任村干部工资发放表!$B:$F,5,0)</f>
        <v>432922********2435</v>
      </c>
      <c r="G55" s="9">
        <v>20</v>
      </c>
      <c r="H55" s="9">
        <v>260</v>
      </c>
      <c r="I55" s="9" t="s">
        <v>61</v>
      </c>
      <c r="J55" s="9">
        <v>22</v>
      </c>
      <c r="K55" s="9" t="s">
        <v>18</v>
      </c>
      <c r="L55" s="9" t="str">
        <f>VLOOKUP(B55,[1]离任村干部工资发放表!$B:$M,12,0)</f>
        <v>910422**********9011</v>
      </c>
      <c r="M55" s="7"/>
    </row>
    <row r="56" ht="22" customHeight="1" spans="1:13">
      <c r="A56" s="9">
        <v>53</v>
      </c>
      <c r="B56" s="9" t="s">
        <v>207</v>
      </c>
      <c r="C56" s="9" t="s">
        <v>20</v>
      </c>
      <c r="D56" s="9" t="s">
        <v>26</v>
      </c>
      <c r="E56" s="9" t="s">
        <v>21</v>
      </c>
      <c r="F56" s="47" t="str">
        <f>VLOOKUP(B56,[1]离任村干部工资发放表!$B:$F,5,0)</f>
        <v>432922********2412</v>
      </c>
      <c r="G56" s="9">
        <v>11</v>
      </c>
      <c r="H56" s="9">
        <v>230</v>
      </c>
      <c r="I56" s="9" t="s">
        <v>61</v>
      </c>
      <c r="J56" s="9">
        <v>11</v>
      </c>
      <c r="K56" s="9" t="s">
        <v>18</v>
      </c>
      <c r="L56" s="9" t="str">
        <f>VLOOKUP(B56,[1]离任村干部工资发放表!$B:$M,12,0)</f>
        <v>910422**********8011</v>
      </c>
      <c r="M56" s="7"/>
    </row>
    <row r="57" ht="22" customHeight="1" spans="1:13">
      <c r="A57" s="9">
        <v>54</v>
      </c>
      <c r="B57" s="9" t="s">
        <v>208</v>
      </c>
      <c r="C57" s="9" t="s">
        <v>20</v>
      </c>
      <c r="D57" s="9" t="s">
        <v>15</v>
      </c>
      <c r="E57" s="9" t="s">
        <v>39</v>
      </c>
      <c r="F57" s="47" t="str">
        <f>VLOOKUP(B57,[1]离任村干部工资发放表!$B:$F,5,0)</f>
        <v>432922********2410</v>
      </c>
      <c r="G57" s="9">
        <v>15</v>
      </c>
      <c r="H57" s="9">
        <v>240</v>
      </c>
      <c r="I57" s="9" t="s">
        <v>61</v>
      </c>
      <c r="J57" s="9">
        <v>12</v>
      </c>
      <c r="K57" s="9" t="s">
        <v>18</v>
      </c>
      <c r="L57" s="9" t="str">
        <f>VLOOKUP(B57,[1]离任村干部工资发放表!$B:$M,12,0)</f>
        <v>910422**********7011</v>
      </c>
      <c r="M57" s="7"/>
    </row>
    <row r="58" ht="22" customHeight="1" spans="1:13">
      <c r="A58" s="9">
        <v>55</v>
      </c>
      <c r="B58" s="9" t="s">
        <v>209</v>
      </c>
      <c r="C58" s="9" t="s">
        <v>20</v>
      </c>
      <c r="D58" s="9" t="s">
        <v>15</v>
      </c>
      <c r="E58" s="9" t="s">
        <v>39</v>
      </c>
      <c r="F58" s="47" t="str">
        <f>VLOOKUP(B58,[1]离任村干部工资发放表!$B:$F,5,0)</f>
        <v>432922********2415</v>
      </c>
      <c r="G58" s="9">
        <v>10</v>
      </c>
      <c r="H58" s="9">
        <v>240</v>
      </c>
      <c r="I58" s="9" t="s">
        <v>61</v>
      </c>
      <c r="J58" s="9">
        <v>5</v>
      </c>
      <c r="K58" s="9" t="s">
        <v>18</v>
      </c>
      <c r="L58" s="9" t="str">
        <f>VLOOKUP(B58,[1]离任村干部工资发放表!$B:$M,12,0)</f>
        <v>810139**********6</v>
      </c>
      <c r="M58" s="7"/>
    </row>
    <row r="59" ht="22" customHeight="1" spans="1:13">
      <c r="A59" s="9">
        <v>56</v>
      </c>
      <c r="B59" s="9" t="s">
        <v>210</v>
      </c>
      <c r="C59" s="9" t="s">
        <v>20</v>
      </c>
      <c r="D59" s="9" t="s">
        <v>15</v>
      </c>
      <c r="E59" s="9" t="s">
        <v>39</v>
      </c>
      <c r="F59" s="47" t="str">
        <f>VLOOKUP(B59,[1]离任村干部工资发放表!$B:$F,5,0)</f>
        <v>432922********2417</v>
      </c>
      <c r="G59" s="9">
        <v>11</v>
      </c>
      <c r="H59" s="9">
        <v>240</v>
      </c>
      <c r="I59" s="9" t="s">
        <v>61</v>
      </c>
      <c r="J59" s="9">
        <v>12</v>
      </c>
      <c r="K59" s="9" t="s">
        <v>18</v>
      </c>
      <c r="L59" s="9" t="str">
        <f>VLOOKUP(B59,[1]离任村干部工资发放表!$B:$M,12,0)</f>
        <v>910422**********1011</v>
      </c>
      <c r="M59" s="7"/>
    </row>
    <row r="60" ht="22" customHeight="1" spans="1:13">
      <c r="A60" s="9">
        <v>57</v>
      </c>
      <c r="B60" s="9" t="s">
        <v>211</v>
      </c>
      <c r="C60" s="9" t="s">
        <v>20</v>
      </c>
      <c r="D60" s="9" t="s">
        <v>15</v>
      </c>
      <c r="E60" s="9" t="s">
        <v>21</v>
      </c>
      <c r="F60" s="47" t="str">
        <f>VLOOKUP(B60,[1]离任村干部工资发放表!$B:$F,5,0)</f>
        <v>432922********2434</v>
      </c>
      <c r="G60" s="9">
        <v>10</v>
      </c>
      <c r="H60" s="9">
        <v>230</v>
      </c>
      <c r="I60" s="9" t="s">
        <v>61</v>
      </c>
      <c r="J60" s="9">
        <v>2</v>
      </c>
      <c r="K60" s="9" t="s">
        <v>18</v>
      </c>
      <c r="L60" s="9" t="str">
        <f>VLOOKUP(B60,[1]离任村干部工资发放表!$B:$M,12,0)</f>
        <v>910422**********7011</v>
      </c>
      <c r="M60" s="7"/>
    </row>
    <row r="61" ht="22" customHeight="1" spans="1:13">
      <c r="A61" s="9">
        <v>58</v>
      </c>
      <c r="B61" s="9" t="s">
        <v>212</v>
      </c>
      <c r="C61" s="9" t="s">
        <v>14</v>
      </c>
      <c r="D61" s="9" t="s">
        <v>15</v>
      </c>
      <c r="E61" s="9" t="s">
        <v>157</v>
      </c>
      <c r="F61" s="47" t="str">
        <f>VLOOKUP(B61,[1]离任村干部工资发放表!$B:$F,5,0)</f>
        <v>432922********2423</v>
      </c>
      <c r="G61" s="9">
        <v>10</v>
      </c>
      <c r="H61" s="9">
        <v>230</v>
      </c>
      <c r="I61" s="9" t="s">
        <v>61</v>
      </c>
      <c r="J61" s="9">
        <v>16</v>
      </c>
      <c r="K61" s="9" t="s">
        <v>18</v>
      </c>
      <c r="L61" s="9" t="str">
        <f>VLOOKUP(B61,[1]离任村干部工资发放表!$B:$M,12,0)</f>
        <v>910422**********5011</v>
      </c>
      <c r="M61" s="7"/>
    </row>
    <row r="62" ht="22" customHeight="1" spans="1:13">
      <c r="A62" s="9">
        <v>59</v>
      </c>
      <c r="B62" s="9" t="s">
        <v>213</v>
      </c>
      <c r="C62" s="9" t="s">
        <v>20</v>
      </c>
      <c r="D62" s="9" t="s">
        <v>26</v>
      </c>
      <c r="E62" s="9" t="s">
        <v>159</v>
      </c>
      <c r="F62" s="47" t="str">
        <f>VLOOKUP(B62,[1]离任村干部工资发放表!$B:$F,5,0)</f>
        <v>432922********2439</v>
      </c>
      <c r="G62" s="9">
        <v>11</v>
      </c>
      <c r="H62" s="9">
        <v>240</v>
      </c>
      <c r="I62" s="9" t="s">
        <v>61</v>
      </c>
      <c r="J62" s="9">
        <v>14</v>
      </c>
      <c r="K62" s="9" t="s">
        <v>18</v>
      </c>
      <c r="L62" s="9" t="str">
        <f>VLOOKUP(B62,[1]离任村干部工资发放表!$B:$M,12,0)</f>
        <v>910422**********6011</v>
      </c>
      <c r="M62" s="7"/>
    </row>
    <row r="63" ht="22" customHeight="1" spans="1:13">
      <c r="A63" s="9">
        <v>60</v>
      </c>
      <c r="B63" s="9" t="s">
        <v>214</v>
      </c>
      <c r="C63" s="9" t="s">
        <v>14</v>
      </c>
      <c r="D63" s="9" t="s">
        <v>15</v>
      </c>
      <c r="E63" s="9" t="s">
        <v>16</v>
      </c>
      <c r="F63" s="47" t="str">
        <f>VLOOKUP(B63,[1]离任村干部工资发放表!$B:$F,5,0)</f>
        <v>432922********2424</v>
      </c>
      <c r="G63" s="9">
        <v>18</v>
      </c>
      <c r="H63" s="9">
        <v>250</v>
      </c>
      <c r="I63" s="9" t="s">
        <v>61</v>
      </c>
      <c r="J63" s="9">
        <v>17</v>
      </c>
      <c r="K63" s="9" t="s">
        <v>18</v>
      </c>
      <c r="L63" s="9" t="str">
        <f>VLOOKUP(B63,[1]离任村干部工资发放表!$B:$M,12,0)</f>
        <v>810139**********8</v>
      </c>
      <c r="M63" s="7"/>
    </row>
    <row r="64" ht="22" customHeight="1" spans="1:13">
      <c r="A64" s="9">
        <v>61</v>
      </c>
      <c r="B64" s="9" t="s">
        <v>215</v>
      </c>
      <c r="C64" s="9" t="s">
        <v>20</v>
      </c>
      <c r="D64" s="9" t="s">
        <v>15</v>
      </c>
      <c r="E64" s="9" t="s">
        <v>60</v>
      </c>
      <c r="F64" s="47" t="str">
        <f>VLOOKUP(B64,[1]离任村干部工资发放表!$B:$F,5,0)</f>
        <v>432922********2419</v>
      </c>
      <c r="G64" s="9">
        <v>16</v>
      </c>
      <c r="H64" s="9">
        <v>260</v>
      </c>
      <c r="I64" s="9" t="s">
        <v>61</v>
      </c>
      <c r="J64" s="9">
        <v>19</v>
      </c>
      <c r="K64" s="9" t="s">
        <v>18</v>
      </c>
      <c r="L64" s="9" t="str">
        <f>VLOOKUP(B64,[1]离任村干部工资发放表!$B:$M,12,0)</f>
        <v>810139**********5</v>
      </c>
      <c r="M64" s="7"/>
    </row>
    <row r="65" ht="22" customHeight="1" spans="1:13">
      <c r="A65" s="9">
        <v>62</v>
      </c>
      <c r="B65" s="9" t="s">
        <v>216</v>
      </c>
      <c r="C65" s="9" t="s">
        <v>20</v>
      </c>
      <c r="D65" s="9" t="s">
        <v>15</v>
      </c>
      <c r="E65" s="9" t="s">
        <v>60</v>
      </c>
      <c r="F65" s="47" t="str">
        <f>VLOOKUP(B65,[1]离任村干部工资发放表!$B:$F,5,0)</f>
        <v>432922********2410</v>
      </c>
      <c r="G65" s="9">
        <v>19</v>
      </c>
      <c r="H65" s="9">
        <v>260</v>
      </c>
      <c r="I65" s="9" t="s">
        <v>61</v>
      </c>
      <c r="J65" s="9">
        <v>18</v>
      </c>
      <c r="K65" s="9" t="s">
        <v>18</v>
      </c>
      <c r="L65" s="9" t="str">
        <f>VLOOKUP(B65,[1]离任村干部工资发放表!$B:$M,12,0)</f>
        <v>810139**********0</v>
      </c>
      <c r="M65" s="7"/>
    </row>
    <row r="66" ht="22" customHeight="1" spans="1:13">
      <c r="A66" s="9">
        <v>63</v>
      </c>
      <c r="B66" s="9" t="s">
        <v>217</v>
      </c>
      <c r="C66" s="9" t="s">
        <v>14</v>
      </c>
      <c r="D66" s="9" t="s">
        <v>15</v>
      </c>
      <c r="E66" s="9" t="s">
        <v>16</v>
      </c>
      <c r="F66" s="47" t="str">
        <f>VLOOKUP(B66,[1]离任村干部工资发放表!$B:$F,5,0)</f>
        <v>432922********242X</v>
      </c>
      <c r="G66" s="9">
        <v>12</v>
      </c>
      <c r="H66" s="9">
        <v>230</v>
      </c>
      <c r="I66" s="9" t="s">
        <v>61</v>
      </c>
      <c r="J66" s="9">
        <v>11</v>
      </c>
      <c r="K66" s="9" t="s">
        <v>18</v>
      </c>
      <c r="L66" s="9" t="str">
        <f>VLOOKUP(B66,[1]离任村干部工资发放表!$B:$M,12,0)</f>
        <v>910422**********6011</v>
      </c>
      <c r="M66" s="8"/>
    </row>
    <row r="67" ht="22" customHeight="1" spans="1:13">
      <c r="A67" s="9">
        <v>64</v>
      </c>
      <c r="B67" s="9" t="s">
        <v>218</v>
      </c>
      <c r="C67" s="9" t="s">
        <v>20</v>
      </c>
      <c r="D67" s="9" t="s">
        <v>15</v>
      </c>
      <c r="E67" s="9" t="s">
        <v>39</v>
      </c>
      <c r="F67" s="47" t="str">
        <f>VLOOKUP(B67,[1]离任村干部工资发放表!$B:$F,5,0)</f>
        <v>432922********2417</v>
      </c>
      <c r="G67" s="9">
        <v>10</v>
      </c>
      <c r="H67" s="9">
        <v>240</v>
      </c>
      <c r="I67" s="9" t="s">
        <v>67</v>
      </c>
      <c r="J67" s="9">
        <v>2</v>
      </c>
      <c r="K67" s="9" t="s">
        <v>18</v>
      </c>
      <c r="L67" s="9" t="str">
        <f>VLOOKUP(B67,[1]离任村干部工资发放表!$B:$M,12,0)</f>
        <v>910422**********1011</v>
      </c>
      <c r="M67" s="7"/>
    </row>
    <row r="68" ht="22" customHeight="1" spans="1:13">
      <c r="A68" s="9">
        <v>65</v>
      </c>
      <c r="B68" s="9" t="s">
        <v>219</v>
      </c>
      <c r="C68" s="9" t="s">
        <v>20</v>
      </c>
      <c r="D68" s="9" t="s">
        <v>15</v>
      </c>
      <c r="E68" s="9" t="s">
        <v>159</v>
      </c>
      <c r="F68" s="47" t="str">
        <f>VLOOKUP(B68,[1]离任村干部工资发放表!$B:$F,5,0)</f>
        <v>432922********241X</v>
      </c>
      <c r="G68" s="9">
        <v>10</v>
      </c>
      <c r="H68" s="9">
        <v>240</v>
      </c>
      <c r="I68" s="9" t="s">
        <v>67</v>
      </c>
      <c r="J68" s="9">
        <v>2</v>
      </c>
      <c r="K68" s="9" t="s">
        <v>18</v>
      </c>
      <c r="L68" s="9" t="str">
        <f>VLOOKUP(B68,[1]离任村干部工资发放表!$B:$M,12,0)</f>
        <v>910422**********0011</v>
      </c>
      <c r="M68" s="7"/>
    </row>
    <row r="69" ht="22" customHeight="1" spans="1:13">
      <c r="A69" s="9">
        <v>66</v>
      </c>
      <c r="B69" s="9" t="s">
        <v>220</v>
      </c>
      <c r="C69" s="9" t="s">
        <v>20</v>
      </c>
      <c r="D69" s="9" t="s">
        <v>15</v>
      </c>
      <c r="E69" s="9" t="s">
        <v>159</v>
      </c>
      <c r="F69" s="47" t="str">
        <f>VLOOKUP(B69,[1]离任村干部工资发放表!$B:$F,5,0)</f>
        <v>432922********2414</v>
      </c>
      <c r="G69" s="9">
        <v>10</v>
      </c>
      <c r="H69" s="9">
        <v>240</v>
      </c>
      <c r="I69" s="9" t="s">
        <v>67</v>
      </c>
      <c r="J69" s="9">
        <v>4</v>
      </c>
      <c r="K69" s="9" t="s">
        <v>18</v>
      </c>
      <c r="L69" s="9" t="str">
        <f>VLOOKUP(B69,[1]离任村干部工资发放表!$B:$M,12,0)</f>
        <v>910422**********7011</v>
      </c>
      <c r="M69" s="7"/>
    </row>
    <row r="70" ht="22" customHeight="1" spans="1:13">
      <c r="A70" s="9">
        <v>67</v>
      </c>
      <c r="B70" s="9" t="s">
        <v>221</v>
      </c>
      <c r="C70" s="9" t="s">
        <v>20</v>
      </c>
      <c r="D70" s="9" t="s">
        <v>15</v>
      </c>
      <c r="E70" s="9" t="s">
        <v>21</v>
      </c>
      <c r="F70" s="47" t="str">
        <f>VLOOKUP(B70,[1]离任村干部工资发放表!$B:$F,5,0)</f>
        <v>432922********2417</v>
      </c>
      <c r="G70" s="9">
        <v>10</v>
      </c>
      <c r="H70" s="9">
        <v>230</v>
      </c>
      <c r="I70" s="9" t="s">
        <v>67</v>
      </c>
      <c r="J70" s="9">
        <v>9</v>
      </c>
      <c r="K70" s="9" t="s">
        <v>18</v>
      </c>
      <c r="L70" s="9" t="str">
        <f>VLOOKUP(B70,[1]离任村干部工资发放表!$B:$M,12,0)</f>
        <v>910422**********4011</v>
      </c>
      <c r="M70" s="7"/>
    </row>
    <row r="71" ht="22" customHeight="1" spans="1:13">
      <c r="A71" s="9">
        <v>68</v>
      </c>
      <c r="B71" s="9" t="s">
        <v>222</v>
      </c>
      <c r="C71" s="9" t="s">
        <v>20</v>
      </c>
      <c r="D71" s="9" t="s">
        <v>15</v>
      </c>
      <c r="E71" s="9" t="s">
        <v>21</v>
      </c>
      <c r="F71" s="47" t="str">
        <f>VLOOKUP(B71,[1]离任村干部工资发放表!$B:$F,5,0)</f>
        <v>432922********2417</v>
      </c>
      <c r="G71" s="9">
        <v>10</v>
      </c>
      <c r="H71" s="9">
        <v>230</v>
      </c>
      <c r="I71" s="9" t="s">
        <v>67</v>
      </c>
      <c r="J71" s="9">
        <v>9</v>
      </c>
      <c r="K71" s="9" t="s">
        <v>18</v>
      </c>
      <c r="L71" s="9" t="str">
        <f>VLOOKUP(B71,[1]离任村干部工资发放表!$B:$M,12,0)</f>
        <v>910422**********0011</v>
      </c>
      <c r="M71" s="7"/>
    </row>
    <row r="72" ht="22" customHeight="1" spans="1:13">
      <c r="A72" s="9">
        <v>69</v>
      </c>
      <c r="B72" s="9" t="s">
        <v>223</v>
      </c>
      <c r="C72" s="9" t="s">
        <v>20</v>
      </c>
      <c r="D72" s="9" t="s">
        <v>15</v>
      </c>
      <c r="E72" s="9" t="s">
        <v>39</v>
      </c>
      <c r="F72" s="47" t="str">
        <f>VLOOKUP(B72,[1]离任村干部工资发放表!$B:$F,5,0)</f>
        <v>432922********241X</v>
      </c>
      <c r="G72" s="9">
        <v>11</v>
      </c>
      <c r="H72" s="9">
        <v>240</v>
      </c>
      <c r="I72" s="9" t="s">
        <v>67</v>
      </c>
      <c r="J72" s="9">
        <v>11</v>
      </c>
      <c r="K72" s="9" t="s">
        <v>18</v>
      </c>
      <c r="L72" s="9" t="str">
        <f>VLOOKUP(B72,[1]离任村干部工资发放表!$B:$M,12,0)</f>
        <v>910422**********8011</v>
      </c>
      <c r="M72" s="7"/>
    </row>
    <row r="73" ht="22" customHeight="1" spans="1:13">
      <c r="A73" s="9">
        <v>70</v>
      </c>
      <c r="B73" s="9" t="s">
        <v>224</v>
      </c>
      <c r="C73" s="9" t="s">
        <v>14</v>
      </c>
      <c r="D73" s="9" t="s">
        <v>15</v>
      </c>
      <c r="E73" s="9" t="s">
        <v>157</v>
      </c>
      <c r="F73" s="47" t="str">
        <f>VLOOKUP(B73,[1]离任村干部工资发放表!$B:$F,5,0)</f>
        <v>432922********244X</v>
      </c>
      <c r="G73" s="9">
        <v>10</v>
      </c>
      <c r="H73" s="9">
        <v>230</v>
      </c>
      <c r="I73" s="9" t="s">
        <v>67</v>
      </c>
      <c r="J73" s="9">
        <v>6</v>
      </c>
      <c r="K73" s="9" t="s">
        <v>18</v>
      </c>
      <c r="L73" s="9" t="str">
        <f>VLOOKUP(B73,[1]离任村干部工资发放表!$B:$M,12,0)</f>
        <v>910422**********5011</v>
      </c>
      <c r="M73" s="7"/>
    </row>
    <row r="74" ht="22" customHeight="1" spans="1:13">
      <c r="A74" s="9">
        <v>71</v>
      </c>
      <c r="B74" s="9" t="s">
        <v>225</v>
      </c>
      <c r="C74" s="9" t="s">
        <v>20</v>
      </c>
      <c r="D74" s="9" t="s">
        <v>15</v>
      </c>
      <c r="E74" s="9" t="s">
        <v>39</v>
      </c>
      <c r="F74" s="47" t="str">
        <f>VLOOKUP(B74,[1]离任村干部工资发放表!$B:$F,5,0)</f>
        <v>432922********2411</v>
      </c>
      <c r="G74" s="9">
        <v>25</v>
      </c>
      <c r="H74" s="9">
        <v>280</v>
      </c>
      <c r="I74" s="9" t="s">
        <v>67</v>
      </c>
      <c r="J74" s="9">
        <v>12</v>
      </c>
      <c r="K74" s="9" t="s">
        <v>18</v>
      </c>
      <c r="L74" s="9" t="str">
        <f>VLOOKUP(B74,[1]离任村干部工资发放表!$B:$M,12,0)</f>
        <v>910222**********2011</v>
      </c>
      <c r="M74" s="7"/>
    </row>
    <row r="75" ht="22" customHeight="1" spans="1:13">
      <c r="A75" s="9">
        <v>72</v>
      </c>
      <c r="B75" s="7" t="s">
        <v>226</v>
      </c>
      <c r="C75" s="7" t="s">
        <v>20</v>
      </c>
      <c r="D75" s="7" t="s">
        <v>15</v>
      </c>
      <c r="E75" s="9" t="s">
        <v>39</v>
      </c>
      <c r="F75" s="47" t="str">
        <f>VLOOKUP(B75,[1]离任村干部工资发放表!$B:$F,5,0)</f>
        <v>432922********2434</v>
      </c>
      <c r="G75" s="9">
        <v>33</v>
      </c>
      <c r="H75" s="9">
        <v>280</v>
      </c>
      <c r="I75" s="9" t="s">
        <v>67</v>
      </c>
      <c r="J75" s="9">
        <v>10</v>
      </c>
      <c r="K75" s="11" t="s">
        <v>18</v>
      </c>
      <c r="L75" s="9" t="str">
        <f>VLOOKUP(B75,[1]离任村干部工资发放表!$B:$M,12,0)</f>
        <v>621519**********253</v>
      </c>
      <c r="M75" s="7"/>
    </row>
    <row r="76" ht="22" customHeight="1" spans="1:13">
      <c r="A76" s="9">
        <v>73</v>
      </c>
      <c r="B76" s="9" t="s">
        <v>227</v>
      </c>
      <c r="C76" s="9" t="s">
        <v>14</v>
      </c>
      <c r="D76" s="7" t="s">
        <v>15</v>
      </c>
      <c r="E76" s="9" t="s">
        <v>16</v>
      </c>
      <c r="F76" s="47" t="str">
        <f>VLOOKUP(B76,[1]离任村干部工资发放表!$B:$F,5,0)</f>
        <v>432922********244X</v>
      </c>
      <c r="G76" s="9">
        <v>16</v>
      </c>
      <c r="H76" s="9">
        <v>250</v>
      </c>
      <c r="I76" s="9" t="s">
        <v>67</v>
      </c>
      <c r="J76" s="9">
        <v>5</v>
      </c>
      <c r="K76" s="11" t="s">
        <v>18</v>
      </c>
      <c r="L76" s="9" t="str">
        <f>VLOOKUP(B76,[1]离任村干部工资发放表!$B:$M,12,0)</f>
        <v>910422**********2011</v>
      </c>
      <c r="M76" s="7"/>
    </row>
    <row r="77" ht="22" customHeight="1" spans="1:13">
      <c r="A77" s="9">
        <v>74</v>
      </c>
      <c r="B77" s="7" t="s">
        <v>228</v>
      </c>
      <c r="C77" s="7" t="s">
        <v>20</v>
      </c>
      <c r="D77" s="9" t="s">
        <v>26</v>
      </c>
      <c r="E77" s="7" t="s">
        <v>76</v>
      </c>
      <c r="F77" s="47" t="str">
        <f>VLOOKUP(B77,[1]离任村干部工资发放表!$B:$F,5,0)</f>
        <v>432922********2417</v>
      </c>
      <c r="G77" s="9">
        <v>12</v>
      </c>
      <c r="H77" s="9">
        <v>230</v>
      </c>
      <c r="I77" s="9" t="s">
        <v>67</v>
      </c>
      <c r="J77" s="9">
        <v>11</v>
      </c>
      <c r="K77" s="7" t="s">
        <v>18</v>
      </c>
      <c r="L77" s="9" t="str">
        <f>VLOOKUP(B77,[1]离任村干部工资发放表!$B:$M,12,0)</f>
        <v>810139**********7</v>
      </c>
      <c r="M77" s="7"/>
    </row>
    <row r="78" ht="22" customHeight="1" spans="1:13">
      <c r="A78" s="9">
        <v>75</v>
      </c>
      <c r="B78" s="7" t="s">
        <v>229</v>
      </c>
      <c r="C78" s="7" t="s">
        <v>14</v>
      </c>
      <c r="D78" s="9" t="s">
        <v>15</v>
      </c>
      <c r="E78" s="7" t="s">
        <v>16</v>
      </c>
      <c r="F78" s="47" t="str">
        <f>VLOOKUP(B78,[1]离任村干部工资发放表!$B:$F,5,0)</f>
        <v>432922********2428</v>
      </c>
      <c r="G78" s="9">
        <v>19</v>
      </c>
      <c r="H78" s="9">
        <v>250</v>
      </c>
      <c r="I78" s="9" t="s">
        <v>67</v>
      </c>
      <c r="J78" s="9">
        <v>12</v>
      </c>
      <c r="K78" s="7" t="s">
        <v>18</v>
      </c>
      <c r="L78" s="9" t="str">
        <f>VLOOKUP(B78,[1]离任村干部工资发放表!$B:$M,12,0)</f>
        <v>810139**********1</v>
      </c>
      <c r="M78" s="7"/>
    </row>
    <row r="79" ht="22" customHeight="1" spans="1:13">
      <c r="A79" s="9">
        <v>76</v>
      </c>
      <c r="B79" s="7" t="s">
        <v>230</v>
      </c>
      <c r="C79" s="7" t="s">
        <v>14</v>
      </c>
      <c r="D79" s="9" t="s">
        <v>15</v>
      </c>
      <c r="E79" s="7" t="s">
        <v>231</v>
      </c>
      <c r="F79" s="47" t="str">
        <f>VLOOKUP(B79,[1]离任村干部工资发放表!$B:$F,5,0)</f>
        <v>432922********2421</v>
      </c>
      <c r="G79" s="9">
        <v>12</v>
      </c>
      <c r="H79" s="9">
        <v>230</v>
      </c>
      <c r="I79" s="9" t="s">
        <v>67</v>
      </c>
      <c r="J79" s="9">
        <v>13</v>
      </c>
      <c r="K79" s="7" t="s">
        <v>18</v>
      </c>
      <c r="L79" s="9" t="str">
        <f>VLOOKUP(B79,[1]离任村干部工资发放表!$B:$M,12,0)</f>
        <v>810139**********8</v>
      </c>
      <c r="M79" s="7"/>
    </row>
    <row r="80" ht="22" customHeight="1" spans="1:13">
      <c r="A80" s="9">
        <v>77</v>
      </c>
      <c r="B80" s="7" t="s">
        <v>232</v>
      </c>
      <c r="C80" s="7" t="s">
        <v>20</v>
      </c>
      <c r="D80" s="9" t="s">
        <v>15</v>
      </c>
      <c r="E80" s="7" t="s">
        <v>76</v>
      </c>
      <c r="F80" s="47" t="str">
        <f>VLOOKUP(B80,[1]离任村干部工资发放表!$B:$F,5,0)</f>
        <v>432922********2410</v>
      </c>
      <c r="G80" s="9">
        <v>11</v>
      </c>
      <c r="H80" s="9">
        <v>230</v>
      </c>
      <c r="I80" s="9" t="s">
        <v>67</v>
      </c>
      <c r="J80" s="9">
        <v>12</v>
      </c>
      <c r="K80" s="7" t="s">
        <v>18</v>
      </c>
      <c r="L80" s="9" t="str">
        <f>VLOOKUP(B80,[1]离任村干部工资发放表!$B:$M,12,0)</f>
        <v>810139**********2</v>
      </c>
      <c r="M80" s="7"/>
    </row>
    <row r="81" ht="22" customHeight="1" spans="1:13">
      <c r="A81" s="9">
        <v>78</v>
      </c>
      <c r="B81" s="9" t="s">
        <v>233</v>
      </c>
      <c r="C81" s="9" t="s">
        <v>20</v>
      </c>
      <c r="D81" s="9" t="s">
        <v>15</v>
      </c>
      <c r="E81" s="9" t="s">
        <v>21</v>
      </c>
      <c r="F81" s="47" t="str">
        <f>VLOOKUP(B81,[1]离任村干部工资发放表!$B:$F,5,0)</f>
        <v>432922********2411</v>
      </c>
      <c r="G81" s="9">
        <v>32</v>
      </c>
      <c r="H81" s="9">
        <v>270</v>
      </c>
      <c r="I81" s="9" t="s">
        <v>73</v>
      </c>
      <c r="J81" s="9">
        <v>11</v>
      </c>
      <c r="K81" s="9" t="s">
        <v>18</v>
      </c>
      <c r="L81" s="9" t="str">
        <f>VLOOKUP(B81,[1]离任村干部工资发放表!$B:$M,12,0)</f>
        <v>910400**********5011</v>
      </c>
      <c r="M81" s="7"/>
    </row>
    <row r="82" ht="22" customHeight="1" spans="1:13">
      <c r="A82" s="9">
        <v>79</v>
      </c>
      <c r="B82" s="9" t="s">
        <v>234</v>
      </c>
      <c r="C82" s="9" t="s">
        <v>14</v>
      </c>
      <c r="D82" s="9" t="s">
        <v>15</v>
      </c>
      <c r="E82" s="9" t="s">
        <v>157</v>
      </c>
      <c r="F82" s="47" t="str">
        <f>VLOOKUP(B82,[1]离任村干部工资发放表!$B:$F,5,0)</f>
        <v>432922********2442</v>
      </c>
      <c r="G82" s="9">
        <v>19</v>
      </c>
      <c r="H82" s="9">
        <v>250</v>
      </c>
      <c r="I82" s="9" t="s">
        <v>73</v>
      </c>
      <c r="J82" s="9">
        <v>5</v>
      </c>
      <c r="K82" s="9" t="s">
        <v>18</v>
      </c>
      <c r="L82" s="9" t="str">
        <f>VLOOKUP(B82,[1]离任村干部工资发放表!$B:$M,12,0)</f>
        <v>910422**********4011</v>
      </c>
      <c r="M82" s="7"/>
    </row>
    <row r="83" ht="22" customHeight="1" spans="1:13">
      <c r="A83" s="9">
        <v>80</v>
      </c>
      <c r="B83" s="9" t="s">
        <v>235</v>
      </c>
      <c r="C83" s="9" t="s">
        <v>20</v>
      </c>
      <c r="D83" s="9" t="s">
        <v>15</v>
      </c>
      <c r="E83" s="9" t="s">
        <v>39</v>
      </c>
      <c r="F83" s="47" t="str">
        <f>VLOOKUP(B83,[1]离任村干部工资发放表!$B:$F,5,0)</f>
        <v>432922********2414</v>
      </c>
      <c r="G83" s="9">
        <v>16</v>
      </c>
      <c r="H83" s="9">
        <v>260</v>
      </c>
      <c r="I83" s="9" t="s">
        <v>73</v>
      </c>
      <c r="J83" s="9">
        <v>3</v>
      </c>
      <c r="K83" s="9" t="s">
        <v>18</v>
      </c>
      <c r="L83" s="9" t="str">
        <f>VLOOKUP(B83,[1]离任村干部工资发放表!$B:$M,12,0)</f>
        <v>910422**********7011</v>
      </c>
      <c r="M83" s="7"/>
    </row>
    <row r="84" ht="22" customHeight="1" spans="1:13">
      <c r="A84" s="9">
        <v>81</v>
      </c>
      <c r="B84" s="9" t="s">
        <v>236</v>
      </c>
      <c r="C84" s="9" t="s">
        <v>20</v>
      </c>
      <c r="D84" s="9" t="s">
        <v>15</v>
      </c>
      <c r="E84" s="9" t="s">
        <v>159</v>
      </c>
      <c r="F84" s="47" t="str">
        <f>VLOOKUP(B84,[1]离任村干部工资发放表!$B:$F,5,0)</f>
        <v>432922********2418</v>
      </c>
      <c r="G84" s="9">
        <v>22</v>
      </c>
      <c r="H84" s="9">
        <v>280</v>
      </c>
      <c r="I84" s="9" t="s">
        <v>73</v>
      </c>
      <c r="J84" s="9">
        <v>5</v>
      </c>
      <c r="K84" s="9" t="s">
        <v>18</v>
      </c>
      <c r="L84" s="9" t="str">
        <f>VLOOKUP(B84,[1]离任村干部工资发放表!$B:$M,12,0)</f>
        <v>810139**********4</v>
      </c>
      <c r="M84" s="7"/>
    </row>
    <row r="85" ht="22" customHeight="1" spans="1:13">
      <c r="A85" s="9">
        <v>82</v>
      </c>
      <c r="B85" s="9" t="s">
        <v>237</v>
      </c>
      <c r="C85" s="9" t="s">
        <v>20</v>
      </c>
      <c r="D85" s="9" t="s">
        <v>26</v>
      </c>
      <c r="E85" s="9" t="s">
        <v>21</v>
      </c>
      <c r="F85" s="47" t="str">
        <f>VLOOKUP(B85,[1]离任村干部工资发放表!$B:$F,5,0)</f>
        <v>432922********2412</v>
      </c>
      <c r="G85" s="9">
        <v>14</v>
      </c>
      <c r="H85" s="9">
        <v>230</v>
      </c>
      <c r="I85" s="9" t="s">
        <v>73</v>
      </c>
      <c r="J85" s="9">
        <v>5</v>
      </c>
      <c r="K85" s="9" t="s">
        <v>18</v>
      </c>
      <c r="L85" s="9" t="str">
        <f>VLOOKUP(B85,[1]离任村干部工资发放表!$B:$M,12,0)</f>
        <v>910422**********4011</v>
      </c>
      <c r="M85" s="7"/>
    </row>
    <row r="86" ht="22" customHeight="1" spans="1:13">
      <c r="A86" s="9">
        <v>83</v>
      </c>
      <c r="B86" s="9" t="s">
        <v>238</v>
      </c>
      <c r="C86" s="9" t="s">
        <v>156</v>
      </c>
      <c r="D86" s="9" t="s">
        <v>15</v>
      </c>
      <c r="E86" s="9" t="s">
        <v>16</v>
      </c>
      <c r="F86" s="47" t="str">
        <f>VLOOKUP(B86,[1]离任村干部工资发放表!$B:$F,5,0)</f>
        <v>432922********2425</v>
      </c>
      <c r="G86" s="9">
        <v>10</v>
      </c>
      <c r="H86" s="9">
        <v>230</v>
      </c>
      <c r="I86" s="9" t="s">
        <v>73</v>
      </c>
      <c r="J86" s="9">
        <v>5</v>
      </c>
      <c r="K86" s="9" t="s">
        <v>18</v>
      </c>
      <c r="L86" s="9" t="str">
        <f>VLOOKUP(B86,[1]离任村干部工资发放表!$B:$M,12,0)</f>
        <v>910422**********2011</v>
      </c>
      <c r="M86" s="7"/>
    </row>
    <row r="87" ht="22" customHeight="1" spans="1:13">
      <c r="A87" s="9">
        <v>84</v>
      </c>
      <c r="B87" s="9" t="s">
        <v>239</v>
      </c>
      <c r="C87" s="9" t="s">
        <v>20</v>
      </c>
      <c r="D87" s="9" t="s">
        <v>240</v>
      </c>
      <c r="E87" s="9" t="s">
        <v>60</v>
      </c>
      <c r="F87" s="47" t="str">
        <f>VLOOKUP(B87,[1]离任村干部工资发放表!$B:$F,5,0)</f>
        <v>432922********2415</v>
      </c>
      <c r="G87" s="9">
        <v>10</v>
      </c>
      <c r="H87" s="9">
        <v>240</v>
      </c>
      <c r="I87" s="9" t="s">
        <v>73</v>
      </c>
      <c r="J87" s="9">
        <v>9</v>
      </c>
      <c r="K87" s="9" t="s">
        <v>18</v>
      </c>
      <c r="L87" s="9" t="str">
        <f>VLOOKUP(B87,[1]离任村干部工资发放表!$B:$M,12,0)</f>
        <v>623090**********682</v>
      </c>
      <c r="M87" s="7"/>
    </row>
    <row r="88" ht="22" customHeight="1" spans="1:13">
      <c r="A88" s="9">
        <v>85</v>
      </c>
      <c r="B88" s="9" t="s">
        <v>241</v>
      </c>
      <c r="C88" s="9" t="s">
        <v>20</v>
      </c>
      <c r="D88" s="9" t="s">
        <v>240</v>
      </c>
      <c r="E88" s="7" t="s">
        <v>76</v>
      </c>
      <c r="F88" s="47" t="str">
        <f>VLOOKUP(B88,[1]离任村干部工资发放表!$B:$F,5,0)</f>
        <v>432922********2455</v>
      </c>
      <c r="G88" s="9">
        <v>19</v>
      </c>
      <c r="H88" s="9">
        <v>250</v>
      </c>
      <c r="I88" s="9" t="s">
        <v>73</v>
      </c>
      <c r="J88" s="9">
        <v>2</v>
      </c>
      <c r="K88" s="7" t="s">
        <v>18</v>
      </c>
      <c r="L88" s="9" t="str">
        <f>VLOOKUP(B88,[1]离任村干部工资发放表!$B:$M,12,0)</f>
        <v>810139**********1</v>
      </c>
      <c r="M88" s="7"/>
    </row>
    <row r="89" ht="22" customHeight="1" spans="1:13">
      <c r="A89" s="9">
        <v>86</v>
      </c>
      <c r="B89" s="25" t="s">
        <v>242</v>
      </c>
      <c r="C89" s="9" t="s">
        <v>20</v>
      </c>
      <c r="D89" s="9" t="s">
        <v>240</v>
      </c>
      <c r="E89" s="9" t="s">
        <v>39</v>
      </c>
      <c r="F89" s="9" t="s">
        <v>243</v>
      </c>
      <c r="G89" s="9">
        <v>23</v>
      </c>
      <c r="H89" s="9">
        <v>280</v>
      </c>
      <c r="I89" s="9" t="s">
        <v>73</v>
      </c>
      <c r="J89" s="9">
        <v>7</v>
      </c>
      <c r="K89" s="7" t="s">
        <v>18</v>
      </c>
      <c r="L89" s="9" t="s">
        <v>244</v>
      </c>
      <c r="M89" s="7"/>
    </row>
    <row r="90" ht="22" customHeight="1" spans="1:13">
      <c r="A90" s="9">
        <v>87</v>
      </c>
      <c r="B90" s="9" t="s">
        <v>245</v>
      </c>
      <c r="C90" s="9" t="s">
        <v>20</v>
      </c>
      <c r="D90" s="9" t="s">
        <v>26</v>
      </c>
      <c r="E90" s="9" t="s">
        <v>39</v>
      </c>
      <c r="F90" s="47" t="str">
        <f>VLOOKUP(B90,[1]离任村干部工资发放表!$B:$F,5,0)</f>
        <v>432922********2415</v>
      </c>
      <c r="G90" s="9">
        <v>10</v>
      </c>
      <c r="H90" s="9">
        <v>240</v>
      </c>
      <c r="I90" s="9" t="s">
        <v>80</v>
      </c>
      <c r="J90" s="9">
        <v>12</v>
      </c>
      <c r="K90" s="9" t="s">
        <v>18</v>
      </c>
      <c r="L90" s="9" t="str">
        <f>VLOOKUP(B90,[1]离任村干部工资发放表!$B:$M,12,0)</f>
        <v>910422**********4011</v>
      </c>
      <c r="M90" s="7"/>
    </row>
    <row r="91" ht="22" customHeight="1" spans="1:13">
      <c r="A91" s="9">
        <v>88</v>
      </c>
      <c r="B91" s="9" t="s">
        <v>246</v>
      </c>
      <c r="C91" s="9" t="s">
        <v>20</v>
      </c>
      <c r="D91" s="9" t="s">
        <v>15</v>
      </c>
      <c r="E91" s="9" t="s">
        <v>39</v>
      </c>
      <c r="F91" s="47" t="str">
        <f>VLOOKUP(B91,[1]离任村干部工资发放表!$B:$F,5,0)</f>
        <v>432922********241X</v>
      </c>
      <c r="G91" s="9">
        <v>12</v>
      </c>
      <c r="H91" s="9">
        <v>240</v>
      </c>
      <c r="I91" s="9" t="s">
        <v>80</v>
      </c>
      <c r="J91" s="9">
        <v>4</v>
      </c>
      <c r="K91" s="9" t="s">
        <v>18</v>
      </c>
      <c r="L91" s="9" t="str">
        <f>VLOOKUP(B91,[1]离任村干部工资发放表!$B:$M,12,0)</f>
        <v>910422**********9011</v>
      </c>
      <c r="M91" s="7"/>
    </row>
    <row r="92" ht="22" customHeight="1" spans="1:13">
      <c r="A92" s="9">
        <v>89</v>
      </c>
      <c r="B92" s="9" t="s">
        <v>247</v>
      </c>
      <c r="C92" s="9" t="s">
        <v>20</v>
      </c>
      <c r="D92" s="9" t="s">
        <v>15</v>
      </c>
      <c r="E92" s="9" t="s">
        <v>21</v>
      </c>
      <c r="F92" s="47" t="str">
        <f>VLOOKUP(B92,[1]离任村干部工资发放表!$B:$F,5,0)</f>
        <v>432922********2410</v>
      </c>
      <c r="G92" s="9">
        <v>12</v>
      </c>
      <c r="H92" s="9">
        <v>230</v>
      </c>
      <c r="I92" s="9" t="s">
        <v>80</v>
      </c>
      <c r="J92" s="9">
        <v>10</v>
      </c>
      <c r="K92" s="9" t="s">
        <v>18</v>
      </c>
      <c r="L92" s="9" t="str">
        <f>VLOOKUP(B92,[1]离任村干部工资发放表!$B:$M,12,0)</f>
        <v>910422**********1011</v>
      </c>
      <c r="M92" s="7"/>
    </row>
    <row r="93" ht="22" customHeight="1" spans="1:13">
      <c r="A93" s="9">
        <v>90</v>
      </c>
      <c r="B93" s="9" t="s">
        <v>248</v>
      </c>
      <c r="C93" s="9" t="s">
        <v>20</v>
      </c>
      <c r="D93" s="9" t="s">
        <v>26</v>
      </c>
      <c r="E93" s="9" t="s">
        <v>21</v>
      </c>
      <c r="F93" s="47" t="str">
        <f>VLOOKUP(B93,[1]离任村干部工资发放表!$B:$F,5,0)</f>
        <v>432922********2413</v>
      </c>
      <c r="G93" s="9">
        <v>12</v>
      </c>
      <c r="H93" s="9">
        <v>230</v>
      </c>
      <c r="I93" s="9" t="s">
        <v>80</v>
      </c>
      <c r="J93" s="9">
        <v>8</v>
      </c>
      <c r="K93" s="9" t="s">
        <v>18</v>
      </c>
      <c r="L93" s="9" t="str">
        <f>VLOOKUP(B93,[1]离任村干部工资发放表!$B:$M,12,0)</f>
        <v>910422**********9011</v>
      </c>
      <c r="M93" s="7"/>
    </row>
    <row r="94" ht="22" customHeight="1" spans="1:13">
      <c r="A94" s="9">
        <v>91</v>
      </c>
      <c r="B94" s="9" t="s">
        <v>249</v>
      </c>
      <c r="C94" s="9" t="s">
        <v>14</v>
      </c>
      <c r="D94" s="9" t="s">
        <v>26</v>
      </c>
      <c r="E94" s="9" t="s">
        <v>157</v>
      </c>
      <c r="F94" s="47" t="str">
        <f>VLOOKUP(B94,[1]离任村干部工资发放表!$B:$F,5,0)</f>
        <v>432922********2464</v>
      </c>
      <c r="G94" s="9">
        <v>10</v>
      </c>
      <c r="H94" s="9">
        <v>230</v>
      </c>
      <c r="I94" s="9" t="s">
        <v>80</v>
      </c>
      <c r="J94" s="9">
        <v>9</v>
      </c>
      <c r="K94" s="9" t="s">
        <v>18</v>
      </c>
      <c r="L94" s="9" t="str">
        <f>VLOOKUP(B94,[1]离任村干部工资发放表!$B:$M,12,0)</f>
        <v>810139**********6</v>
      </c>
      <c r="M94" s="7"/>
    </row>
    <row r="95" ht="22" customHeight="1" spans="1:13">
      <c r="A95" s="9">
        <v>92</v>
      </c>
      <c r="B95" s="9" t="s">
        <v>250</v>
      </c>
      <c r="C95" s="9" t="s">
        <v>20</v>
      </c>
      <c r="D95" s="9" t="s">
        <v>15</v>
      </c>
      <c r="E95" s="9" t="s">
        <v>39</v>
      </c>
      <c r="F95" s="47" t="str">
        <f>VLOOKUP(B95,[1]离任村干部工资发放表!$B:$F,5,0)</f>
        <v>432922********3611</v>
      </c>
      <c r="G95" s="9">
        <v>26</v>
      </c>
      <c r="H95" s="9">
        <v>280</v>
      </c>
      <c r="I95" s="9" t="s">
        <v>85</v>
      </c>
      <c r="J95" s="9">
        <v>2</v>
      </c>
      <c r="K95" s="9" t="s">
        <v>18</v>
      </c>
      <c r="L95" s="9" t="str">
        <f>VLOOKUP(B95,[1]离任村干部工资发放表!$B:$M,12,0)</f>
        <v>910422**********9011</v>
      </c>
      <c r="M95" s="7"/>
    </row>
    <row r="96" ht="22" customHeight="1" spans="1:13">
      <c r="A96" s="9">
        <v>93</v>
      </c>
      <c r="B96" s="9" t="s">
        <v>251</v>
      </c>
      <c r="C96" s="9" t="s">
        <v>20</v>
      </c>
      <c r="D96" s="9" t="s">
        <v>15</v>
      </c>
      <c r="E96" s="9" t="s">
        <v>39</v>
      </c>
      <c r="F96" s="47" t="str">
        <f>VLOOKUP(B96,[1]离任村干部工资发放表!$B:$F,5,0)</f>
        <v>432922********3610</v>
      </c>
      <c r="G96" s="9">
        <v>21</v>
      </c>
      <c r="H96" s="9">
        <v>280</v>
      </c>
      <c r="I96" s="9" t="s">
        <v>85</v>
      </c>
      <c r="J96" s="9">
        <v>7</v>
      </c>
      <c r="K96" s="9" t="s">
        <v>18</v>
      </c>
      <c r="L96" s="9" t="str">
        <f>VLOOKUP(B96,[1]离任村干部工资发放表!$B:$M,12,0)</f>
        <v>910422**********6011</v>
      </c>
      <c r="M96" s="7"/>
    </row>
    <row r="97" ht="22" customHeight="1" spans="1:13">
      <c r="A97" s="9">
        <v>94</v>
      </c>
      <c r="B97" s="9" t="s">
        <v>252</v>
      </c>
      <c r="C97" s="9" t="s">
        <v>20</v>
      </c>
      <c r="D97" s="9" t="s">
        <v>15</v>
      </c>
      <c r="E97" s="9" t="s">
        <v>159</v>
      </c>
      <c r="F97" s="47" t="str">
        <f>VLOOKUP(B97,[1]离任村干部工资发放表!$B:$F,5,0)</f>
        <v>432922********3617</v>
      </c>
      <c r="G97" s="9">
        <v>12</v>
      </c>
      <c r="H97" s="9">
        <v>240</v>
      </c>
      <c r="I97" s="9" t="s">
        <v>85</v>
      </c>
      <c r="J97" s="9">
        <v>2</v>
      </c>
      <c r="K97" s="9" t="s">
        <v>18</v>
      </c>
      <c r="L97" s="9" t="str">
        <f>VLOOKUP(B97,[1]离任村干部工资发放表!$B:$M,12,0)</f>
        <v>910422**********0011</v>
      </c>
      <c r="M97" s="7"/>
    </row>
    <row r="98" ht="22" customHeight="1" spans="1:13">
      <c r="A98" s="9">
        <v>95</v>
      </c>
      <c r="B98" s="9" t="s">
        <v>253</v>
      </c>
      <c r="C98" s="9" t="s">
        <v>14</v>
      </c>
      <c r="D98" s="9" t="s">
        <v>15</v>
      </c>
      <c r="E98" s="9" t="s">
        <v>157</v>
      </c>
      <c r="F98" s="47" t="str">
        <f>VLOOKUP(B98,[1]离任村干部工资发放表!$B:$F,5,0)</f>
        <v>432922********3642</v>
      </c>
      <c r="G98" s="9">
        <v>16</v>
      </c>
      <c r="H98" s="9">
        <v>250</v>
      </c>
      <c r="I98" s="9" t="s">
        <v>85</v>
      </c>
      <c r="J98" s="9">
        <v>8</v>
      </c>
      <c r="K98" s="9" t="s">
        <v>18</v>
      </c>
      <c r="L98" s="9" t="str">
        <f>VLOOKUP(B98,[1]离任村干部工资发放表!$B:$M,12,0)</f>
        <v>623090**********359</v>
      </c>
      <c r="M98" s="7"/>
    </row>
    <row r="99" ht="22" customHeight="1" spans="1:13">
      <c r="A99" s="9">
        <v>96</v>
      </c>
      <c r="B99" s="9" t="s">
        <v>254</v>
      </c>
      <c r="C99" s="9" t="s">
        <v>20</v>
      </c>
      <c r="D99" s="9" t="s">
        <v>15</v>
      </c>
      <c r="E99" s="9" t="s">
        <v>39</v>
      </c>
      <c r="F99" s="47" t="str">
        <f>VLOOKUP(B99,[1]离任村干部工资发放表!$B:$F,5,0)</f>
        <v>432922********3614</v>
      </c>
      <c r="G99" s="9">
        <v>26</v>
      </c>
      <c r="H99" s="9">
        <v>280</v>
      </c>
      <c r="I99" s="9" t="s">
        <v>90</v>
      </c>
      <c r="J99" s="9">
        <v>4</v>
      </c>
      <c r="K99" s="9" t="s">
        <v>18</v>
      </c>
      <c r="L99" s="9" t="str">
        <f>VLOOKUP(B99,[1]离任村干部工资发放表!$B:$M,12,0)</f>
        <v>910422**********9011</v>
      </c>
      <c r="M99" s="7"/>
    </row>
    <row r="100" ht="22" customHeight="1" spans="1:13">
      <c r="A100" s="9">
        <v>97</v>
      </c>
      <c r="B100" s="9" t="s">
        <v>255</v>
      </c>
      <c r="C100" s="9" t="s">
        <v>20</v>
      </c>
      <c r="D100" s="9" t="s">
        <v>15</v>
      </c>
      <c r="E100" s="9" t="s">
        <v>159</v>
      </c>
      <c r="F100" s="47" t="str">
        <f>VLOOKUP(B100,[1]离任村干部工资发放表!$B:$F,5,0)</f>
        <v>432922********3615</v>
      </c>
      <c r="G100" s="9">
        <v>16</v>
      </c>
      <c r="H100" s="9">
        <v>260</v>
      </c>
      <c r="I100" s="9" t="s">
        <v>90</v>
      </c>
      <c r="J100" s="9">
        <v>5</v>
      </c>
      <c r="K100" s="9" t="s">
        <v>18</v>
      </c>
      <c r="L100" s="9" t="str">
        <f>VLOOKUP(B100,[1]离任村干部工资发放表!$B:$M,12,0)</f>
        <v>910422**********9011</v>
      </c>
      <c r="M100" s="7"/>
    </row>
    <row r="101" ht="22" customHeight="1" spans="1:13">
      <c r="A101" s="9">
        <v>98</v>
      </c>
      <c r="B101" s="9" t="s">
        <v>256</v>
      </c>
      <c r="C101" s="9" t="s">
        <v>20</v>
      </c>
      <c r="D101" s="9" t="s">
        <v>15</v>
      </c>
      <c r="E101" s="9" t="s">
        <v>159</v>
      </c>
      <c r="F101" s="47" t="str">
        <f>VLOOKUP(B101,[1]离任村干部工资发放表!$B:$F,5,0)</f>
        <v>432922********3617</v>
      </c>
      <c r="G101" s="9">
        <v>16</v>
      </c>
      <c r="H101" s="9">
        <v>260</v>
      </c>
      <c r="I101" s="9" t="s">
        <v>90</v>
      </c>
      <c r="J101" s="9">
        <v>3</v>
      </c>
      <c r="K101" s="9" t="s">
        <v>18</v>
      </c>
      <c r="L101" s="9" t="str">
        <f>VLOOKUP(B101,[1]离任村干部工资发放表!$B:$M,12,0)</f>
        <v>910422**********7011</v>
      </c>
      <c r="M101" s="7"/>
    </row>
    <row r="102" ht="22" customHeight="1" spans="1:13">
      <c r="A102" s="9">
        <v>99</v>
      </c>
      <c r="B102" s="9" t="s">
        <v>257</v>
      </c>
      <c r="C102" s="9" t="s">
        <v>20</v>
      </c>
      <c r="D102" s="9" t="s">
        <v>15</v>
      </c>
      <c r="E102" s="9" t="s">
        <v>159</v>
      </c>
      <c r="F102" s="47" t="str">
        <f>VLOOKUP(B102,[1]离任村干部工资发放表!$B:$F,5,0)</f>
        <v>432922********3610</v>
      </c>
      <c r="G102" s="9">
        <v>10</v>
      </c>
      <c r="H102" s="9">
        <v>240</v>
      </c>
      <c r="I102" s="9" t="s">
        <v>90</v>
      </c>
      <c r="J102" s="9">
        <v>4</v>
      </c>
      <c r="K102" s="9" t="s">
        <v>18</v>
      </c>
      <c r="L102" s="9" t="str">
        <f>VLOOKUP(B102,[1]离任村干部工资发放表!$B:$M,12,0)</f>
        <v>810139**********9</v>
      </c>
      <c r="M102" s="7"/>
    </row>
    <row r="103" ht="22" customHeight="1" spans="1:13">
      <c r="A103" s="9">
        <v>100</v>
      </c>
      <c r="B103" s="9" t="s">
        <v>258</v>
      </c>
      <c r="C103" s="9" t="s">
        <v>20</v>
      </c>
      <c r="D103" s="9" t="s">
        <v>15</v>
      </c>
      <c r="E103" s="9" t="s">
        <v>39</v>
      </c>
      <c r="F103" s="47" t="str">
        <f>VLOOKUP(B103,[1]离任村干部工资发放表!$B:$F,5,0)</f>
        <v>432922********3610</v>
      </c>
      <c r="G103" s="9">
        <v>24</v>
      </c>
      <c r="H103" s="9">
        <v>280</v>
      </c>
      <c r="I103" s="9" t="s">
        <v>95</v>
      </c>
      <c r="J103" s="9">
        <v>2</v>
      </c>
      <c r="K103" s="9" t="s">
        <v>18</v>
      </c>
      <c r="L103" s="9" t="str">
        <f>VLOOKUP(B103,[1]离任村干部工资发放表!$B:$M,12,0)</f>
        <v>910422**********1011</v>
      </c>
      <c r="M103" s="7"/>
    </row>
    <row r="104" ht="22" customHeight="1" spans="1:13">
      <c r="A104" s="9">
        <v>101</v>
      </c>
      <c r="B104" s="9" t="s">
        <v>259</v>
      </c>
      <c r="C104" s="9" t="s">
        <v>20</v>
      </c>
      <c r="D104" s="9" t="s">
        <v>15</v>
      </c>
      <c r="E104" s="9" t="s">
        <v>39</v>
      </c>
      <c r="F104" s="47" t="str">
        <f>VLOOKUP(B104,[1]离任村干部工资发放表!$B:$F,5,0)</f>
        <v>432922********3618</v>
      </c>
      <c r="G104" s="9">
        <v>24</v>
      </c>
      <c r="H104" s="9">
        <v>280</v>
      </c>
      <c r="I104" s="9" t="s">
        <v>95</v>
      </c>
      <c r="J104" s="9">
        <v>9</v>
      </c>
      <c r="K104" s="9" t="s">
        <v>18</v>
      </c>
      <c r="L104" s="9" t="str">
        <f>VLOOKUP(B104,[1]离任村干部工资发放表!$B:$M,12,0)</f>
        <v>910422**********9011</v>
      </c>
      <c r="M104" s="7"/>
    </row>
    <row r="105" ht="22" customHeight="1" spans="1:13">
      <c r="A105" s="9">
        <v>102</v>
      </c>
      <c r="B105" s="9" t="s">
        <v>260</v>
      </c>
      <c r="C105" s="9" t="s">
        <v>20</v>
      </c>
      <c r="D105" s="9" t="s">
        <v>15</v>
      </c>
      <c r="E105" s="9" t="s">
        <v>21</v>
      </c>
      <c r="F105" s="47" t="str">
        <f>VLOOKUP(B105,[1]离任村干部工资发放表!$B:$F,5,0)</f>
        <v>432922********3610</v>
      </c>
      <c r="G105" s="9">
        <v>10</v>
      </c>
      <c r="H105" s="9">
        <v>230</v>
      </c>
      <c r="I105" s="9" t="s">
        <v>95</v>
      </c>
      <c r="J105" s="9">
        <v>4</v>
      </c>
      <c r="K105" s="9" t="s">
        <v>18</v>
      </c>
      <c r="L105" s="9" t="str">
        <f>VLOOKUP(B105,[1]离任村干部工资发放表!$B:$M,12,0)</f>
        <v>810138**********6</v>
      </c>
      <c r="M105" s="7"/>
    </row>
    <row r="106" ht="22" customHeight="1" spans="1:13">
      <c r="A106" s="9">
        <v>103</v>
      </c>
      <c r="B106" s="9" t="s">
        <v>261</v>
      </c>
      <c r="C106" s="9" t="s">
        <v>14</v>
      </c>
      <c r="D106" s="9" t="s">
        <v>15</v>
      </c>
      <c r="E106" s="9" t="s">
        <v>16</v>
      </c>
      <c r="F106" s="47" t="str">
        <f>VLOOKUP(B106,[1]离任村干部工资发放表!$B:$F,5,0)</f>
        <v>432922********3621</v>
      </c>
      <c r="G106" s="9">
        <v>26</v>
      </c>
      <c r="H106" s="9">
        <v>270</v>
      </c>
      <c r="I106" s="9" t="s">
        <v>95</v>
      </c>
      <c r="J106" s="9">
        <v>7</v>
      </c>
      <c r="K106" s="9" t="s">
        <v>18</v>
      </c>
      <c r="L106" s="9" t="str">
        <f>VLOOKUP(B106,[1]离任村干部工资发放表!$B:$M,12,0)</f>
        <v>810139**********4</v>
      </c>
      <c r="M106" s="7"/>
    </row>
    <row r="107" ht="22" customHeight="1" spans="1:13">
      <c r="A107" s="9">
        <v>104</v>
      </c>
      <c r="B107" s="9" t="s">
        <v>262</v>
      </c>
      <c r="C107" s="9" t="s">
        <v>20</v>
      </c>
      <c r="D107" s="9" t="s">
        <v>15</v>
      </c>
      <c r="E107" s="9" t="s">
        <v>39</v>
      </c>
      <c r="F107" s="47" t="str">
        <f>VLOOKUP(B107,[1]离任村干部工资发放表!$B:$F,5,0)</f>
        <v>432922********3619</v>
      </c>
      <c r="G107" s="9">
        <v>32</v>
      </c>
      <c r="H107" s="9">
        <v>280</v>
      </c>
      <c r="I107" s="9" t="s">
        <v>99</v>
      </c>
      <c r="J107" s="9">
        <v>10</v>
      </c>
      <c r="K107" s="9" t="s">
        <v>18</v>
      </c>
      <c r="L107" s="9" t="str">
        <f>VLOOKUP(B107,[1]离任村干部工资发放表!$B:$M,12,0)</f>
        <v>910422**********0011</v>
      </c>
      <c r="M107" s="7"/>
    </row>
    <row r="108" ht="22" customHeight="1" spans="1:13">
      <c r="A108" s="9">
        <v>105</v>
      </c>
      <c r="B108" s="9" t="s">
        <v>263</v>
      </c>
      <c r="C108" s="9" t="s">
        <v>20</v>
      </c>
      <c r="D108" s="9" t="s">
        <v>26</v>
      </c>
      <c r="E108" s="9" t="s">
        <v>21</v>
      </c>
      <c r="F108" s="47" t="str">
        <f>VLOOKUP(B108,[1]离任村干部工资发放表!$B:$F,5,0)</f>
        <v>432922********3619</v>
      </c>
      <c r="G108" s="9">
        <v>15</v>
      </c>
      <c r="H108" s="9">
        <v>230</v>
      </c>
      <c r="I108" s="9" t="s">
        <v>99</v>
      </c>
      <c r="J108" s="9">
        <v>7</v>
      </c>
      <c r="K108" s="9" t="s">
        <v>18</v>
      </c>
      <c r="L108" s="9" t="str">
        <f>VLOOKUP(B108,[1]离任村干部工资发放表!$B:$M,12,0)</f>
        <v>910422**********7011</v>
      </c>
      <c r="M108" s="7"/>
    </row>
    <row r="109" ht="22" customHeight="1" spans="1:13">
      <c r="A109" s="9">
        <v>106</v>
      </c>
      <c r="B109" s="9" t="s">
        <v>264</v>
      </c>
      <c r="C109" s="9" t="s">
        <v>14</v>
      </c>
      <c r="D109" s="9" t="s">
        <v>15</v>
      </c>
      <c r="E109" s="9" t="s">
        <v>157</v>
      </c>
      <c r="F109" s="47" t="str">
        <f>VLOOKUP(B109,[1]离任村干部工资发放表!$B:$F,5,0)</f>
        <v>432922********3629</v>
      </c>
      <c r="G109" s="9">
        <v>17</v>
      </c>
      <c r="H109" s="9">
        <v>250</v>
      </c>
      <c r="I109" s="9" t="s">
        <v>99</v>
      </c>
      <c r="J109" s="9">
        <v>2</v>
      </c>
      <c r="K109" s="9" t="s">
        <v>18</v>
      </c>
      <c r="L109" s="9" t="str">
        <f>VLOOKUP(B109,[1]离任村干部工资发放表!$B:$M,12,0)</f>
        <v>910422**********2011</v>
      </c>
      <c r="M109" s="7"/>
    </row>
    <row r="110" ht="22" customHeight="1" spans="1:13">
      <c r="A110" s="9">
        <v>107</v>
      </c>
      <c r="B110" s="9" t="s">
        <v>265</v>
      </c>
      <c r="C110" s="9" t="s">
        <v>14</v>
      </c>
      <c r="D110" s="9" t="s">
        <v>26</v>
      </c>
      <c r="E110" s="9" t="s">
        <v>157</v>
      </c>
      <c r="F110" s="47" t="str">
        <f>VLOOKUP(B110,[1]离任村干部工资发放表!$B:$F,5,0)</f>
        <v>432922********3624</v>
      </c>
      <c r="G110" s="9">
        <v>20</v>
      </c>
      <c r="H110" s="9">
        <v>250</v>
      </c>
      <c r="I110" s="9" t="s">
        <v>99</v>
      </c>
      <c r="J110" s="9">
        <v>17</v>
      </c>
      <c r="K110" s="9" t="s">
        <v>18</v>
      </c>
      <c r="L110" s="9" t="str">
        <f>VLOOKUP(B110,[1]离任村干部工资发放表!$B:$M,12,0)</f>
        <v>910422**********5011</v>
      </c>
      <c r="M110" s="7"/>
    </row>
    <row r="111" ht="22" customHeight="1" spans="1:13">
      <c r="A111" s="9">
        <v>108</v>
      </c>
      <c r="B111" s="9" t="s">
        <v>266</v>
      </c>
      <c r="C111" s="9" t="s">
        <v>20</v>
      </c>
      <c r="D111" s="9" t="s">
        <v>15</v>
      </c>
      <c r="E111" s="9" t="s">
        <v>39</v>
      </c>
      <c r="F111" s="47" t="str">
        <f>VLOOKUP(B111,[1]离任村干部工资发放表!$B:$F,5,0)</f>
        <v>432922********3619</v>
      </c>
      <c r="G111" s="9">
        <v>18</v>
      </c>
      <c r="H111" s="9">
        <v>260</v>
      </c>
      <c r="I111" s="9" t="s">
        <v>99</v>
      </c>
      <c r="J111" s="9">
        <v>17</v>
      </c>
      <c r="K111" s="9" t="s">
        <v>18</v>
      </c>
      <c r="L111" s="9" t="str">
        <f>VLOOKUP(B111,[1]离任村干部工资发放表!$B:$M,12,0)</f>
        <v>910400**********5011</v>
      </c>
      <c r="M111" s="7"/>
    </row>
    <row r="112" ht="22" customHeight="1" spans="1:13">
      <c r="A112" s="9">
        <v>109</v>
      </c>
      <c r="B112" s="9" t="s">
        <v>267</v>
      </c>
      <c r="C112" s="9" t="s">
        <v>20</v>
      </c>
      <c r="D112" s="9" t="s">
        <v>15</v>
      </c>
      <c r="E112" s="9" t="s">
        <v>39</v>
      </c>
      <c r="F112" s="47" t="str">
        <f>VLOOKUP(B112,[1]离任村干部工资发放表!$B:$F,5,0)</f>
        <v>432922********3616</v>
      </c>
      <c r="G112" s="9">
        <v>13</v>
      </c>
      <c r="H112" s="9">
        <v>240</v>
      </c>
      <c r="I112" s="9" t="s">
        <v>99</v>
      </c>
      <c r="J112" s="9">
        <v>17</v>
      </c>
      <c r="K112" s="9" t="s">
        <v>18</v>
      </c>
      <c r="L112" s="9" t="str">
        <f>VLOOKUP(B112,[1]离任村干部工资发放表!$B:$M,12,0)</f>
        <v>810139**********4</v>
      </c>
      <c r="M112" s="7"/>
    </row>
    <row r="113" ht="22" customHeight="1" spans="1:13">
      <c r="A113" s="9">
        <v>110</v>
      </c>
      <c r="B113" s="9" t="s">
        <v>268</v>
      </c>
      <c r="C113" s="9" t="s">
        <v>20</v>
      </c>
      <c r="D113" s="9" t="s">
        <v>15</v>
      </c>
      <c r="E113" s="9" t="s">
        <v>21</v>
      </c>
      <c r="F113" s="47" t="str">
        <f>VLOOKUP(B113,[1]离任村干部工资发放表!$B:$F,5,0)</f>
        <v>432922********3611</v>
      </c>
      <c r="G113" s="9">
        <v>18</v>
      </c>
      <c r="H113" s="9">
        <v>250</v>
      </c>
      <c r="I113" s="9" t="s">
        <v>99</v>
      </c>
      <c r="J113" s="9">
        <v>19</v>
      </c>
      <c r="K113" s="9" t="s">
        <v>18</v>
      </c>
      <c r="L113" s="9" t="str">
        <f>VLOOKUP(B113,[1]离任村干部工资发放表!$B:$M,12,0)</f>
        <v>810139**********1</v>
      </c>
      <c r="M113" s="7"/>
    </row>
    <row r="114" ht="22" customHeight="1" spans="1:13">
      <c r="A114" s="9">
        <v>111</v>
      </c>
      <c r="B114" s="9" t="s">
        <v>269</v>
      </c>
      <c r="C114" s="9" t="s">
        <v>14</v>
      </c>
      <c r="D114" s="9" t="s">
        <v>15</v>
      </c>
      <c r="E114" s="9" t="s">
        <v>16</v>
      </c>
      <c r="F114" s="47" t="str">
        <f>VLOOKUP(B114,[1]离任村干部工资发放表!$B:$F,5,0)</f>
        <v>432922********3622</v>
      </c>
      <c r="G114" s="9">
        <v>24</v>
      </c>
      <c r="H114" s="9">
        <v>270</v>
      </c>
      <c r="I114" s="9" t="s">
        <v>99</v>
      </c>
      <c r="J114" s="9">
        <v>9</v>
      </c>
      <c r="K114" s="9" t="s">
        <v>18</v>
      </c>
      <c r="L114" s="9" t="str">
        <f>VLOOKUP(B114,[1]离任村干部工资发放表!$B:$M,12,0)</f>
        <v>810139**********5</v>
      </c>
      <c r="M114" s="7"/>
    </row>
    <row r="115" ht="22" customHeight="1" spans="1:13">
      <c r="A115" s="9">
        <v>112</v>
      </c>
      <c r="B115" s="9" t="s">
        <v>270</v>
      </c>
      <c r="C115" s="9" t="s">
        <v>20</v>
      </c>
      <c r="D115" s="9" t="s">
        <v>15</v>
      </c>
      <c r="E115" s="9" t="s">
        <v>39</v>
      </c>
      <c r="F115" s="47" t="str">
        <f>VLOOKUP(B115,[1]离任村干部工资发放表!$B:$F,5,0)</f>
        <v>432922********3613</v>
      </c>
      <c r="G115" s="9">
        <v>12</v>
      </c>
      <c r="H115" s="9">
        <v>240</v>
      </c>
      <c r="I115" s="9" t="s">
        <v>99</v>
      </c>
      <c r="J115" s="9">
        <v>5</v>
      </c>
      <c r="K115" s="9" t="s">
        <v>18</v>
      </c>
      <c r="L115" s="9" t="str">
        <f>VLOOKUP(B115,[1]离任村干部工资发放表!$B:$M,12,0)</f>
        <v>623090**********225</v>
      </c>
      <c r="M115" s="7"/>
    </row>
    <row r="116" ht="22" customHeight="1" spans="1:13">
      <c r="A116" s="9">
        <v>113</v>
      </c>
      <c r="B116" s="9" t="s">
        <v>271</v>
      </c>
      <c r="C116" s="9" t="s">
        <v>20</v>
      </c>
      <c r="D116" s="9" t="s">
        <v>15</v>
      </c>
      <c r="E116" s="9" t="s">
        <v>21</v>
      </c>
      <c r="F116" s="47" t="str">
        <f>VLOOKUP(B116,[1]离任村干部工资发放表!$B:$F,5,0)</f>
        <v>432922********3619</v>
      </c>
      <c r="G116" s="9">
        <v>10</v>
      </c>
      <c r="H116" s="9">
        <v>230</v>
      </c>
      <c r="I116" s="9" t="s">
        <v>99</v>
      </c>
      <c r="J116" s="9">
        <v>9</v>
      </c>
      <c r="K116" s="9" t="s">
        <v>18</v>
      </c>
      <c r="L116" s="9" t="str">
        <f>VLOOKUP(B116,[1]离任村干部工资发放表!$B:$M,12,0)</f>
        <v>910422**********2011</v>
      </c>
      <c r="M116" s="7"/>
    </row>
    <row r="117" ht="22" customHeight="1" spans="1:13">
      <c r="A117" s="9">
        <v>114</v>
      </c>
      <c r="B117" s="9" t="s">
        <v>272</v>
      </c>
      <c r="C117" s="9" t="s">
        <v>20</v>
      </c>
      <c r="D117" s="9" t="s">
        <v>15</v>
      </c>
      <c r="E117" s="9" t="s">
        <v>159</v>
      </c>
      <c r="F117" s="47" t="str">
        <f>VLOOKUP(B117,[1]离任村干部工资发放表!$B:$F,5,0)</f>
        <v>432922********3618</v>
      </c>
      <c r="G117" s="9">
        <v>10</v>
      </c>
      <c r="H117" s="9">
        <v>240</v>
      </c>
      <c r="I117" s="9" t="s">
        <v>106</v>
      </c>
      <c r="J117" s="9">
        <v>2</v>
      </c>
      <c r="K117" s="9" t="s">
        <v>18</v>
      </c>
      <c r="L117" s="9" t="str">
        <f>VLOOKUP(B117,[1]离任村干部工资发放表!$B:$M,12,0)</f>
        <v>910422**********0011</v>
      </c>
      <c r="M117" s="7"/>
    </row>
    <row r="118" ht="22" customHeight="1" spans="1:13">
      <c r="A118" s="9">
        <v>115</v>
      </c>
      <c r="B118" s="9" t="s">
        <v>273</v>
      </c>
      <c r="C118" s="9" t="s">
        <v>14</v>
      </c>
      <c r="D118" s="9" t="s">
        <v>15</v>
      </c>
      <c r="E118" s="9" t="s">
        <v>39</v>
      </c>
      <c r="F118" s="47" t="str">
        <f>VLOOKUP(B118,[1]离任村干部工资发放表!$B:$F,5,0)</f>
        <v>432922********3623</v>
      </c>
      <c r="G118" s="9">
        <v>22</v>
      </c>
      <c r="H118" s="9">
        <v>280</v>
      </c>
      <c r="I118" s="9" t="s">
        <v>106</v>
      </c>
      <c r="J118" s="9">
        <v>4</v>
      </c>
      <c r="K118" s="9" t="s">
        <v>18</v>
      </c>
      <c r="L118" s="9" t="str">
        <f>VLOOKUP(B118,[1]离任村干部工资发放表!$B:$M,12,0)</f>
        <v>910422**********4011</v>
      </c>
      <c r="M118" s="7"/>
    </row>
    <row r="119" ht="22" customHeight="1" spans="1:13">
      <c r="A119" s="9">
        <v>116</v>
      </c>
      <c r="B119" s="9" t="s">
        <v>274</v>
      </c>
      <c r="C119" s="9" t="s">
        <v>20</v>
      </c>
      <c r="D119" s="9" t="s">
        <v>15</v>
      </c>
      <c r="E119" s="9" t="s">
        <v>159</v>
      </c>
      <c r="F119" s="47" t="str">
        <f>VLOOKUP(B119,[1]离任村干部工资发放表!$B:$F,5,0)</f>
        <v>432922********3615</v>
      </c>
      <c r="G119" s="9">
        <v>12</v>
      </c>
      <c r="H119" s="9">
        <v>240</v>
      </c>
      <c r="I119" s="9" t="s">
        <v>106</v>
      </c>
      <c r="J119" s="9">
        <v>13</v>
      </c>
      <c r="K119" s="9" t="s">
        <v>18</v>
      </c>
      <c r="L119" s="9" t="str">
        <f>VLOOKUP(B119,[1]离任村干部工资发放表!$B:$M,12,0)</f>
        <v>623090**********465</v>
      </c>
      <c r="M119" s="7"/>
    </row>
    <row r="120" ht="22" customHeight="1" spans="1:13">
      <c r="A120" s="9">
        <v>117</v>
      </c>
      <c r="B120" s="9" t="s">
        <v>275</v>
      </c>
      <c r="C120" s="9" t="s">
        <v>14</v>
      </c>
      <c r="D120" s="9" t="s">
        <v>26</v>
      </c>
      <c r="E120" s="9" t="s">
        <v>157</v>
      </c>
      <c r="F120" s="47" t="str">
        <f>VLOOKUP(B120,[1]离任村干部工资发放表!$B:$F,5,0)</f>
        <v>432922********3627</v>
      </c>
      <c r="G120" s="9">
        <v>11</v>
      </c>
      <c r="H120" s="9">
        <v>230</v>
      </c>
      <c r="I120" s="9" t="s">
        <v>106</v>
      </c>
      <c r="J120" s="9">
        <v>14</v>
      </c>
      <c r="K120" s="9" t="s">
        <v>18</v>
      </c>
      <c r="L120" s="9" t="str">
        <f>VLOOKUP(B120,[1]离任村干部工资发放表!$B:$M,12,0)</f>
        <v>910422**********0011</v>
      </c>
      <c r="M120" s="7"/>
    </row>
    <row r="121" ht="22" customHeight="1" spans="1:13">
      <c r="A121" s="9">
        <v>118</v>
      </c>
      <c r="B121" s="9" t="s">
        <v>276</v>
      </c>
      <c r="C121" s="9" t="s">
        <v>20</v>
      </c>
      <c r="D121" s="9" t="s">
        <v>15</v>
      </c>
      <c r="E121" s="9" t="s">
        <v>39</v>
      </c>
      <c r="F121" s="47" t="str">
        <f>VLOOKUP(B121,[1]离任村干部工资发放表!$B:$F,5,0)</f>
        <v>432922********3657</v>
      </c>
      <c r="G121" s="9">
        <v>11</v>
      </c>
      <c r="H121" s="9">
        <v>240</v>
      </c>
      <c r="I121" s="9" t="s">
        <v>106</v>
      </c>
      <c r="J121" s="9">
        <v>3</v>
      </c>
      <c r="K121" s="9" t="s">
        <v>18</v>
      </c>
      <c r="L121" s="9" t="str">
        <f>VLOOKUP(B121,[1]离任村干部工资发放表!$B:$M,12,0)</f>
        <v>910422**********0011</v>
      </c>
      <c r="M121" s="7"/>
    </row>
    <row r="122" ht="22" customHeight="1" spans="1:13">
      <c r="A122" s="9">
        <v>119</v>
      </c>
      <c r="B122" s="9" t="s">
        <v>277</v>
      </c>
      <c r="C122" s="9" t="s">
        <v>14</v>
      </c>
      <c r="D122" s="9" t="s">
        <v>15</v>
      </c>
      <c r="E122" s="9" t="s">
        <v>199</v>
      </c>
      <c r="F122" s="47" t="str">
        <f>VLOOKUP(B122,[1]离任村干部工资发放表!$B:$F,5,0)</f>
        <v>432922********3622</v>
      </c>
      <c r="G122" s="9">
        <v>12</v>
      </c>
      <c r="H122" s="9">
        <v>230</v>
      </c>
      <c r="I122" s="9" t="s">
        <v>106</v>
      </c>
      <c r="J122" s="9">
        <v>10</v>
      </c>
      <c r="K122" s="9" t="s">
        <v>18</v>
      </c>
      <c r="L122" s="9" t="str">
        <f>VLOOKUP(B122,[1]离任村干部工资发放表!$B:$M,12,0)</f>
        <v>810139**********0867</v>
      </c>
      <c r="M122" s="7"/>
    </row>
    <row r="123" ht="22" customHeight="1" spans="1:13">
      <c r="A123" s="9">
        <v>120</v>
      </c>
      <c r="B123" s="9" t="s">
        <v>278</v>
      </c>
      <c r="C123" s="9" t="s">
        <v>14</v>
      </c>
      <c r="D123" s="9" t="s">
        <v>15</v>
      </c>
      <c r="E123" s="9" t="s">
        <v>39</v>
      </c>
      <c r="F123" s="47" t="str">
        <f>VLOOKUP(B123,[1]离任村干部工资发放表!$B:$F,5,0)</f>
        <v>432922********3620</v>
      </c>
      <c r="G123" s="9">
        <v>13</v>
      </c>
      <c r="H123" s="9">
        <v>240</v>
      </c>
      <c r="I123" s="9" t="s">
        <v>106</v>
      </c>
      <c r="J123" s="9">
        <v>17</v>
      </c>
      <c r="K123" s="9" t="s">
        <v>18</v>
      </c>
      <c r="L123" s="9" t="str">
        <f>VLOOKUP(B123,[1]离任村干部工资发放表!$B:$M,12,0)</f>
        <v>910422**********3011</v>
      </c>
      <c r="M123" s="7"/>
    </row>
    <row r="124" ht="22" customHeight="1" spans="1:13">
      <c r="A124" s="9">
        <v>121</v>
      </c>
      <c r="B124" s="9" t="s">
        <v>279</v>
      </c>
      <c r="C124" s="9" t="s">
        <v>20</v>
      </c>
      <c r="D124" s="9" t="s">
        <v>15</v>
      </c>
      <c r="E124" s="9" t="s">
        <v>21</v>
      </c>
      <c r="F124" s="47" t="str">
        <f>VLOOKUP(B124,[1]离任村干部工资发放表!$B:$F,5,0)</f>
        <v>432922********3616</v>
      </c>
      <c r="G124" s="9">
        <v>10</v>
      </c>
      <c r="H124" s="9">
        <v>230</v>
      </c>
      <c r="I124" s="9" t="s">
        <v>106</v>
      </c>
      <c r="J124" s="9">
        <v>14</v>
      </c>
      <c r="K124" s="9" t="s">
        <v>18</v>
      </c>
      <c r="L124" s="9" t="str">
        <f>VLOOKUP(B124,[1]离任村干部工资发放表!$B:$M,12,0)</f>
        <v>910422**********1011</v>
      </c>
      <c r="M124" s="7"/>
    </row>
    <row r="125" ht="22" customHeight="1" spans="1:13">
      <c r="A125" s="9">
        <v>122</v>
      </c>
      <c r="B125" s="9" t="s">
        <v>280</v>
      </c>
      <c r="C125" s="7" t="s">
        <v>20</v>
      </c>
      <c r="D125" s="7" t="s">
        <v>15</v>
      </c>
      <c r="E125" s="7" t="s">
        <v>159</v>
      </c>
      <c r="F125" s="47" t="str">
        <f>VLOOKUP(B125,[1]离任村干部工资发放表!$B:$F,5,0)</f>
        <v>432922********3619</v>
      </c>
      <c r="G125" s="9">
        <v>36</v>
      </c>
      <c r="H125" s="7">
        <v>280</v>
      </c>
      <c r="I125" s="7" t="s">
        <v>106</v>
      </c>
      <c r="J125" s="9">
        <v>5</v>
      </c>
      <c r="K125" s="7" t="s">
        <v>18</v>
      </c>
      <c r="L125" s="9" t="str">
        <f>VLOOKUP(B125,[1]离任村干部工资发放表!$B:$M,12,0)</f>
        <v>910422**********1011</v>
      </c>
      <c r="M125" s="7"/>
    </row>
    <row r="126" ht="22" customHeight="1" spans="1:13">
      <c r="A126" s="9">
        <v>123</v>
      </c>
      <c r="B126" s="9" t="s">
        <v>281</v>
      </c>
      <c r="C126" s="9" t="s">
        <v>20</v>
      </c>
      <c r="D126" s="9" t="s">
        <v>15</v>
      </c>
      <c r="E126" s="9" t="s">
        <v>39</v>
      </c>
      <c r="F126" s="47" t="str">
        <f>VLOOKUP(B126,[1]离任村干部工资发放表!$B:$F,5,0)</f>
        <v>432922********2450</v>
      </c>
      <c r="G126" s="9">
        <v>15</v>
      </c>
      <c r="H126" s="9">
        <v>240</v>
      </c>
      <c r="I126" s="9" t="s">
        <v>112</v>
      </c>
      <c r="J126" s="9">
        <v>9</v>
      </c>
      <c r="K126" s="9" t="s">
        <v>18</v>
      </c>
      <c r="L126" s="9" t="str">
        <f>VLOOKUP(B126,[1]离任村干部工资发放表!$B:$M,12,0)</f>
        <v>910422**********1011</v>
      </c>
      <c r="M126" s="7"/>
    </row>
    <row r="127" ht="22" customHeight="1" spans="1:13">
      <c r="A127" s="9">
        <v>124</v>
      </c>
      <c r="B127" s="9" t="s">
        <v>282</v>
      </c>
      <c r="C127" s="9" t="s">
        <v>14</v>
      </c>
      <c r="D127" s="9" t="s">
        <v>15</v>
      </c>
      <c r="E127" s="9" t="s">
        <v>157</v>
      </c>
      <c r="F127" s="47" t="str">
        <f>VLOOKUP(B127,[1]离任村干部工资发放表!$B:$F,5,0)</f>
        <v>432922********2449</v>
      </c>
      <c r="G127" s="9">
        <v>12</v>
      </c>
      <c r="H127" s="9">
        <v>230</v>
      </c>
      <c r="I127" s="9" t="s">
        <v>112</v>
      </c>
      <c r="J127" s="9">
        <v>9</v>
      </c>
      <c r="K127" s="9" t="s">
        <v>18</v>
      </c>
      <c r="L127" s="9" t="str">
        <f>VLOOKUP(B127,[1]离任村干部工资发放表!$B:$M,12,0)</f>
        <v>910422**********7011</v>
      </c>
      <c r="M127" s="7"/>
    </row>
    <row r="128" ht="22" customHeight="1" spans="1:13">
      <c r="A128" s="9">
        <v>125</v>
      </c>
      <c r="B128" s="9" t="s">
        <v>283</v>
      </c>
      <c r="C128" s="9" t="s">
        <v>20</v>
      </c>
      <c r="D128" s="9" t="s">
        <v>26</v>
      </c>
      <c r="E128" s="9" t="s">
        <v>21</v>
      </c>
      <c r="F128" s="47" t="str">
        <f>VLOOKUP(B128,[1]离任村干部工资发放表!$B:$F,5,0)</f>
        <v>432922********2438</v>
      </c>
      <c r="G128" s="9">
        <v>15</v>
      </c>
      <c r="H128" s="9">
        <v>230</v>
      </c>
      <c r="I128" s="9" t="s">
        <v>112</v>
      </c>
      <c r="J128" s="9">
        <v>4</v>
      </c>
      <c r="K128" s="9" t="s">
        <v>18</v>
      </c>
      <c r="L128" s="9" t="str">
        <f>VLOOKUP(B128,[1]离任村干部工资发放表!$B:$M,12,0)</f>
        <v>910422**********5011</v>
      </c>
      <c r="M128" s="7"/>
    </row>
    <row r="129" ht="22" customHeight="1" spans="1:13">
      <c r="A129" s="9">
        <v>126</v>
      </c>
      <c r="B129" s="9" t="s">
        <v>284</v>
      </c>
      <c r="C129" s="9" t="s">
        <v>20</v>
      </c>
      <c r="D129" s="9" t="s">
        <v>26</v>
      </c>
      <c r="E129" s="9" t="s">
        <v>39</v>
      </c>
      <c r="F129" s="47" t="str">
        <f>VLOOKUP(B129,[1]离任村干部工资发放表!$B:$F,5,0)</f>
        <v>432922********2410</v>
      </c>
      <c r="G129" s="9">
        <v>15</v>
      </c>
      <c r="H129" s="9">
        <v>240</v>
      </c>
      <c r="I129" s="9" t="s">
        <v>112</v>
      </c>
      <c r="J129" s="9">
        <v>6</v>
      </c>
      <c r="K129" s="9" t="s">
        <v>18</v>
      </c>
      <c r="L129" s="9" t="str">
        <f>VLOOKUP(B129,[1]离任村干部工资发放表!$B:$M,12,0)</f>
        <v>910422**********5011</v>
      </c>
      <c r="M129" s="7"/>
    </row>
    <row r="130" ht="22" customHeight="1" spans="1:13">
      <c r="A130" s="9">
        <v>127</v>
      </c>
      <c r="B130" s="9" t="s">
        <v>285</v>
      </c>
      <c r="C130" s="9" t="s">
        <v>20</v>
      </c>
      <c r="D130" s="9" t="s">
        <v>15</v>
      </c>
      <c r="E130" s="9" t="s">
        <v>39</v>
      </c>
      <c r="F130" s="47" t="str">
        <f>VLOOKUP(B130,[1]离任村干部工资发放表!$B:$F,5,0)</f>
        <v>432922********2438</v>
      </c>
      <c r="G130" s="9">
        <v>12</v>
      </c>
      <c r="H130" s="9">
        <v>240</v>
      </c>
      <c r="I130" s="9" t="s">
        <v>112</v>
      </c>
      <c r="J130" s="9">
        <v>1</v>
      </c>
      <c r="K130" s="9" t="s">
        <v>18</v>
      </c>
      <c r="L130" s="9" t="str">
        <f>VLOOKUP(B130,[1]离任村干部工资发放表!$B:$M,12,0)</f>
        <v>910422**********4011</v>
      </c>
      <c r="M130" s="7"/>
    </row>
    <row r="131" ht="22" customHeight="1" spans="1:13">
      <c r="A131" s="9">
        <v>128</v>
      </c>
      <c r="B131" s="9" t="s">
        <v>286</v>
      </c>
      <c r="C131" s="9" t="s">
        <v>14</v>
      </c>
      <c r="D131" s="9" t="s">
        <v>26</v>
      </c>
      <c r="E131" s="9" t="s">
        <v>157</v>
      </c>
      <c r="F131" s="47" t="str">
        <f>VLOOKUP(B131,[1]离任村干部工资发放表!$B:$F,5,0)</f>
        <v>432922********2421</v>
      </c>
      <c r="G131" s="9">
        <v>10</v>
      </c>
      <c r="H131" s="9">
        <v>230</v>
      </c>
      <c r="I131" s="9" t="s">
        <v>112</v>
      </c>
      <c r="J131" s="9">
        <v>3</v>
      </c>
      <c r="K131" s="9" t="s">
        <v>18</v>
      </c>
      <c r="L131" s="9" t="str">
        <f>VLOOKUP(B131,[1]离任村干部工资发放表!$B:$M,12,0)</f>
        <v>810139**********9</v>
      </c>
      <c r="M131" s="7"/>
    </row>
    <row r="132" ht="22" customHeight="1" spans="1:13">
      <c r="A132" s="9">
        <v>129</v>
      </c>
      <c r="B132" s="7" t="s">
        <v>287</v>
      </c>
      <c r="C132" s="7" t="s">
        <v>20</v>
      </c>
      <c r="D132" s="9" t="s">
        <v>15</v>
      </c>
      <c r="E132" s="7" t="s">
        <v>60</v>
      </c>
      <c r="F132" s="47" t="str">
        <f>VLOOKUP(B132,[1]离任村干部工资发放表!$B:$F,5,0)</f>
        <v>432922********2413</v>
      </c>
      <c r="G132" s="9">
        <v>30</v>
      </c>
      <c r="H132" s="9">
        <v>280</v>
      </c>
      <c r="I132" s="9" t="s">
        <v>112</v>
      </c>
      <c r="J132" s="9">
        <v>10</v>
      </c>
      <c r="K132" s="7" t="s">
        <v>18</v>
      </c>
      <c r="L132" s="9" t="str">
        <f>VLOOKUP(B132,[1]离任村干部工资发放表!$B:$M,12,0)</f>
        <v>810139**********7</v>
      </c>
      <c r="M132" s="7"/>
    </row>
    <row r="133" ht="22" customHeight="1" spans="1:13">
      <c r="A133" s="9">
        <v>130</v>
      </c>
      <c r="B133" s="7" t="s">
        <v>288</v>
      </c>
      <c r="C133" s="7" t="s">
        <v>20</v>
      </c>
      <c r="D133" s="9" t="s">
        <v>15</v>
      </c>
      <c r="E133" s="7" t="s">
        <v>76</v>
      </c>
      <c r="F133" s="47" t="str">
        <f>VLOOKUP(B133,[1]离任村干部工资发放表!$B:$F,5,0)</f>
        <v>432922********2416</v>
      </c>
      <c r="G133" s="9">
        <v>12</v>
      </c>
      <c r="H133" s="9">
        <v>230</v>
      </c>
      <c r="I133" s="9" t="s">
        <v>112</v>
      </c>
      <c r="J133" s="9">
        <v>2</v>
      </c>
      <c r="K133" s="7" t="s">
        <v>18</v>
      </c>
      <c r="L133" s="9" t="str">
        <f>VLOOKUP(B133,[1]离任村干部工资发放表!$B:$M,12,0)</f>
        <v>810139**********0</v>
      </c>
      <c r="M133" s="7"/>
    </row>
    <row r="134" ht="22" customHeight="1" spans="1:13">
      <c r="A134" s="9">
        <v>131</v>
      </c>
      <c r="B134" s="9" t="s">
        <v>289</v>
      </c>
      <c r="C134" s="9" t="s">
        <v>20</v>
      </c>
      <c r="D134" s="9" t="s">
        <v>15</v>
      </c>
      <c r="E134" s="9" t="s">
        <v>39</v>
      </c>
      <c r="F134" s="47" t="str">
        <f>VLOOKUP(B134,[1]离任村干部工资发放表!$B:$F,5,0)</f>
        <v>432922********3610</v>
      </c>
      <c r="G134" s="9">
        <v>30</v>
      </c>
      <c r="H134" s="9">
        <v>280</v>
      </c>
      <c r="I134" s="9" t="s">
        <v>117</v>
      </c>
      <c r="J134" s="9">
        <v>11</v>
      </c>
      <c r="K134" s="9" t="s">
        <v>18</v>
      </c>
      <c r="L134" s="9" t="str">
        <f>VLOOKUP(B134,[1]离任村干部工资发放表!$B:$M,12,0)</f>
        <v>910422**********1011</v>
      </c>
      <c r="M134" s="7"/>
    </row>
    <row r="135" ht="22" customHeight="1" spans="1:13">
      <c r="A135" s="9">
        <v>132</v>
      </c>
      <c r="B135" s="9" t="s">
        <v>290</v>
      </c>
      <c r="C135" s="9" t="s">
        <v>20</v>
      </c>
      <c r="D135" s="9" t="s">
        <v>15</v>
      </c>
      <c r="E135" s="9" t="s">
        <v>21</v>
      </c>
      <c r="F135" s="47" t="str">
        <f>VLOOKUP(B135,[1]离任村干部工资发放表!$B:$F,5,0)</f>
        <v>432922********3619</v>
      </c>
      <c r="G135" s="9">
        <v>30</v>
      </c>
      <c r="H135" s="9">
        <v>270</v>
      </c>
      <c r="I135" s="9" t="s">
        <v>117</v>
      </c>
      <c r="J135" s="9">
        <v>3</v>
      </c>
      <c r="K135" s="9" t="s">
        <v>18</v>
      </c>
      <c r="L135" s="9" t="str">
        <f>VLOOKUP(B135,[1]离任村干部工资发放表!$B:$M,12,0)</f>
        <v>910422**********8011</v>
      </c>
      <c r="M135" s="7"/>
    </row>
    <row r="136" ht="22" customHeight="1" spans="1:13">
      <c r="A136" s="9">
        <v>133</v>
      </c>
      <c r="B136" s="9" t="s">
        <v>291</v>
      </c>
      <c r="C136" s="9" t="s">
        <v>20</v>
      </c>
      <c r="D136" s="9" t="s">
        <v>15</v>
      </c>
      <c r="E136" s="9" t="s">
        <v>159</v>
      </c>
      <c r="F136" s="47" t="str">
        <f>VLOOKUP(B136,[1]离任村干部工资发放表!$B:$F,5,0)</f>
        <v>432922********3611</v>
      </c>
      <c r="G136" s="9">
        <v>30</v>
      </c>
      <c r="H136" s="9">
        <v>280</v>
      </c>
      <c r="I136" s="9" t="s">
        <v>117</v>
      </c>
      <c r="J136" s="9">
        <v>9</v>
      </c>
      <c r="K136" s="9" t="s">
        <v>18</v>
      </c>
      <c r="L136" s="9" t="str">
        <f>VLOOKUP(B136,[1]离任村干部工资发放表!$B:$M,12,0)</f>
        <v>910422**********0011</v>
      </c>
      <c r="M136" s="7"/>
    </row>
    <row r="137" ht="22" customHeight="1" spans="1:13">
      <c r="A137" s="9">
        <v>134</v>
      </c>
      <c r="B137" s="9" t="s">
        <v>292</v>
      </c>
      <c r="C137" s="9" t="s">
        <v>20</v>
      </c>
      <c r="D137" s="9" t="s">
        <v>15</v>
      </c>
      <c r="E137" s="9" t="s">
        <v>159</v>
      </c>
      <c r="F137" s="47" t="str">
        <f>VLOOKUP(B137,[1]离任村干部工资发放表!$B:$F,5,0)</f>
        <v>432922********3619</v>
      </c>
      <c r="G137" s="9">
        <v>12</v>
      </c>
      <c r="H137" s="9">
        <v>240</v>
      </c>
      <c r="I137" s="9" t="s">
        <v>117</v>
      </c>
      <c r="J137" s="9">
        <v>1</v>
      </c>
      <c r="K137" s="9" t="s">
        <v>18</v>
      </c>
      <c r="L137" s="9" t="str">
        <f>VLOOKUP(B137,[1]离任村干部工资发放表!$B:$M,12,0)</f>
        <v>810139**********8</v>
      </c>
      <c r="M137" s="7"/>
    </row>
    <row r="138" ht="22" customHeight="1" spans="1:13">
      <c r="A138" s="9">
        <v>135</v>
      </c>
      <c r="B138" s="9" t="s">
        <v>293</v>
      </c>
      <c r="C138" s="9" t="s">
        <v>14</v>
      </c>
      <c r="D138" s="9" t="s">
        <v>15</v>
      </c>
      <c r="E138" s="9" t="s">
        <v>157</v>
      </c>
      <c r="F138" s="47" t="str">
        <f>VLOOKUP(B138,[1]离任村干部工资发放表!$B:$F,5,0)</f>
        <v>432922********3624</v>
      </c>
      <c r="G138" s="9">
        <v>16</v>
      </c>
      <c r="H138" s="9">
        <v>250</v>
      </c>
      <c r="I138" s="9" t="s">
        <v>117</v>
      </c>
      <c r="J138" s="9">
        <v>2</v>
      </c>
      <c r="K138" s="9" t="s">
        <v>18</v>
      </c>
      <c r="L138" s="9" t="str">
        <f>VLOOKUP(B138,[1]离任村干部工资发放表!$B:$M,12,0)</f>
        <v>910422**********0011</v>
      </c>
      <c r="M138" s="7"/>
    </row>
    <row r="139" ht="22" customHeight="1" spans="1:13">
      <c r="A139" s="9">
        <v>136</v>
      </c>
      <c r="B139" s="9" t="s">
        <v>294</v>
      </c>
      <c r="C139" s="9" t="s">
        <v>14</v>
      </c>
      <c r="D139" s="9" t="s">
        <v>15</v>
      </c>
      <c r="E139" s="9" t="s">
        <v>157</v>
      </c>
      <c r="F139" s="47" t="str">
        <f>VLOOKUP(B139,[1]离任村干部工资发放表!$B:$F,5,0)</f>
        <v>432922********3623</v>
      </c>
      <c r="G139" s="9">
        <v>10</v>
      </c>
      <c r="H139" s="9">
        <v>230</v>
      </c>
      <c r="I139" s="9" t="s">
        <v>117</v>
      </c>
      <c r="J139" s="9">
        <v>3</v>
      </c>
      <c r="K139" s="9" t="s">
        <v>18</v>
      </c>
      <c r="L139" s="9" t="str">
        <f>VLOOKUP(B139,[1]离任村干部工资发放表!$B:$M,12,0)</f>
        <v>810139**********9</v>
      </c>
      <c r="M139" s="7"/>
    </row>
    <row r="140" ht="22" customHeight="1" spans="1:13">
      <c r="A140" s="9">
        <v>137</v>
      </c>
      <c r="B140" s="9" t="s">
        <v>295</v>
      </c>
      <c r="C140" s="9" t="s">
        <v>20</v>
      </c>
      <c r="D140" s="9" t="s">
        <v>15</v>
      </c>
      <c r="E140" s="9" t="s">
        <v>39</v>
      </c>
      <c r="F140" s="47" t="str">
        <f>VLOOKUP(B140,[1]离任村干部工资发放表!$B:$F,5,0)</f>
        <v>432922********2435</v>
      </c>
      <c r="G140" s="9">
        <v>21</v>
      </c>
      <c r="H140" s="9">
        <v>280</v>
      </c>
      <c r="I140" s="9" t="s">
        <v>122</v>
      </c>
      <c r="J140" s="9">
        <v>9</v>
      </c>
      <c r="K140" s="9" t="s">
        <v>18</v>
      </c>
      <c r="L140" s="9" t="str">
        <f>VLOOKUP(B140,[1]离任村干部工资发放表!$B:$M,12,0)</f>
        <v>910422**********0011</v>
      </c>
      <c r="M140" s="7"/>
    </row>
    <row r="141" ht="22" customHeight="1" spans="1:13">
      <c r="A141" s="9">
        <v>138</v>
      </c>
      <c r="B141" s="9" t="s">
        <v>296</v>
      </c>
      <c r="C141" s="9" t="s">
        <v>20</v>
      </c>
      <c r="D141" s="9" t="s">
        <v>15</v>
      </c>
      <c r="E141" s="9" t="s">
        <v>39</v>
      </c>
      <c r="F141" s="47" t="str">
        <f>VLOOKUP(B141,[1]离任村干部工资发放表!$B:$F,5,0)</f>
        <v>432922********2410</v>
      </c>
      <c r="G141" s="9">
        <v>15</v>
      </c>
      <c r="H141" s="9">
        <v>240</v>
      </c>
      <c r="I141" s="9" t="s">
        <v>122</v>
      </c>
      <c r="J141" s="9">
        <v>4</v>
      </c>
      <c r="K141" s="9" t="s">
        <v>18</v>
      </c>
      <c r="L141" s="9" t="str">
        <f>VLOOKUP(B141,[1]离任村干部工资发放表!$B:$M,12,0)</f>
        <v>910422**********8011</v>
      </c>
      <c r="M141" s="7"/>
    </row>
    <row r="142" ht="22" customHeight="1" spans="1:13">
      <c r="A142" s="9">
        <v>139</v>
      </c>
      <c r="B142" s="9" t="s">
        <v>297</v>
      </c>
      <c r="C142" s="9" t="s">
        <v>20</v>
      </c>
      <c r="D142" s="9" t="s">
        <v>15</v>
      </c>
      <c r="E142" s="9" t="s">
        <v>39</v>
      </c>
      <c r="F142" s="47" t="str">
        <f>VLOOKUP(B142,[1]离任村干部工资发放表!$B:$F,5,0)</f>
        <v>432922********2413</v>
      </c>
      <c r="G142" s="9">
        <v>15</v>
      </c>
      <c r="H142" s="9">
        <v>240</v>
      </c>
      <c r="I142" s="9" t="s">
        <v>122</v>
      </c>
      <c r="J142" s="9">
        <v>7</v>
      </c>
      <c r="K142" s="9" t="s">
        <v>18</v>
      </c>
      <c r="L142" s="9" t="str">
        <f>VLOOKUP(B142,[1]离任村干部工资发放表!$B:$M,12,0)</f>
        <v>910422**********7011</v>
      </c>
      <c r="M142" s="7"/>
    </row>
    <row r="143" ht="22" customHeight="1" spans="1:13">
      <c r="A143" s="9">
        <v>140</v>
      </c>
      <c r="B143" s="9" t="s">
        <v>298</v>
      </c>
      <c r="C143" s="9" t="s">
        <v>20</v>
      </c>
      <c r="D143" s="9" t="s">
        <v>15</v>
      </c>
      <c r="E143" s="9" t="s">
        <v>21</v>
      </c>
      <c r="F143" s="47" t="str">
        <f>VLOOKUP(B143,[1]离任村干部工资发放表!$B:$F,5,0)</f>
        <v>432922********2415</v>
      </c>
      <c r="G143" s="9">
        <v>15</v>
      </c>
      <c r="H143" s="9">
        <v>250</v>
      </c>
      <c r="I143" s="9" t="s">
        <v>122</v>
      </c>
      <c r="J143" s="9">
        <v>9</v>
      </c>
      <c r="K143" s="9" t="s">
        <v>18</v>
      </c>
      <c r="L143" s="9" t="str">
        <f>VLOOKUP(B143,[1]离任村干部工资发放表!$B:$M,12,0)</f>
        <v>910422**********0011</v>
      </c>
      <c r="M143" s="7"/>
    </row>
    <row r="144" ht="22" customHeight="1" spans="1:13">
      <c r="A144" s="9">
        <v>141</v>
      </c>
      <c r="B144" s="9" t="s">
        <v>299</v>
      </c>
      <c r="C144" s="9" t="s">
        <v>14</v>
      </c>
      <c r="D144" s="9" t="s">
        <v>15</v>
      </c>
      <c r="E144" s="9" t="s">
        <v>300</v>
      </c>
      <c r="F144" s="47" t="str">
        <f>VLOOKUP(B144,[1]离任村干部工资发放表!$B:$F,5,0)</f>
        <v>432922********242X</v>
      </c>
      <c r="G144" s="9">
        <v>16</v>
      </c>
      <c r="H144" s="9">
        <v>250</v>
      </c>
      <c r="I144" s="9" t="s">
        <v>122</v>
      </c>
      <c r="J144" s="9">
        <v>3</v>
      </c>
      <c r="K144" s="9" t="s">
        <v>18</v>
      </c>
      <c r="L144" s="9" t="str">
        <f>VLOOKUP(B144,[1]离任村干部工资发放表!$B:$M,12,0)</f>
        <v>623090**********714</v>
      </c>
      <c r="M144" s="7"/>
    </row>
    <row r="145" ht="22" customHeight="1" spans="1:13">
      <c r="A145" s="9">
        <v>142</v>
      </c>
      <c r="B145" s="9" t="s">
        <v>301</v>
      </c>
      <c r="C145" s="9" t="s">
        <v>20</v>
      </c>
      <c r="D145" s="9" t="s">
        <v>15</v>
      </c>
      <c r="E145" s="9" t="s">
        <v>21</v>
      </c>
      <c r="F145" s="47" t="str">
        <f>VLOOKUP(B145,[1]离任村干部工资发放表!$B:$F,5,0)</f>
        <v>432922********3619</v>
      </c>
      <c r="G145" s="9">
        <v>22</v>
      </c>
      <c r="H145" s="9">
        <v>270</v>
      </c>
      <c r="I145" s="9" t="s">
        <v>128</v>
      </c>
      <c r="J145" s="9">
        <v>3</v>
      </c>
      <c r="K145" s="9" t="s">
        <v>18</v>
      </c>
      <c r="L145" s="9" t="str">
        <f>VLOOKUP(B145,[1]离任村干部工资发放表!$B:$M,12,0)</f>
        <v>910422**********0011</v>
      </c>
      <c r="M145" s="7"/>
    </row>
    <row r="146" ht="22" customHeight="1" spans="1:13">
      <c r="A146" s="9">
        <v>143</v>
      </c>
      <c r="B146" s="9" t="s">
        <v>302</v>
      </c>
      <c r="C146" s="9" t="s">
        <v>20</v>
      </c>
      <c r="D146" s="9" t="s">
        <v>15</v>
      </c>
      <c r="E146" s="9" t="s">
        <v>159</v>
      </c>
      <c r="F146" s="47" t="str">
        <f>VLOOKUP(B146,[1]离任村干部工资发放表!$B:$F,5,0)</f>
        <v>432922********3610</v>
      </c>
      <c r="G146" s="9">
        <v>22</v>
      </c>
      <c r="H146" s="9">
        <v>280</v>
      </c>
      <c r="I146" s="9" t="s">
        <v>128</v>
      </c>
      <c r="J146" s="9">
        <v>3</v>
      </c>
      <c r="K146" s="9" t="s">
        <v>18</v>
      </c>
      <c r="L146" s="9" t="str">
        <f>VLOOKUP(B146,[1]离任村干部工资发放表!$B:$M,12,0)</f>
        <v>910422**********1011</v>
      </c>
      <c r="M146" s="7"/>
    </row>
    <row r="147" ht="22" customHeight="1" spans="1:13">
      <c r="A147" s="9">
        <v>144</v>
      </c>
      <c r="B147" s="9" t="s">
        <v>303</v>
      </c>
      <c r="C147" s="9" t="s">
        <v>14</v>
      </c>
      <c r="D147" s="9" t="s">
        <v>15</v>
      </c>
      <c r="E147" s="9" t="s">
        <v>157</v>
      </c>
      <c r="F147" s="47" t="str">
        <f>VLOOKUP(B147,[1]离任村干部工资发放表!$B:$F,5,0)</f>
        <v>432922********362X</v>
      </c>
      <c r="G147" s="9">
        <v>17</v>
      </c>
      <c r="H147" s="9">
        <v>250</v>
      </c>
      <c r="I147" s="9" t="s">
        <v>128</v>
      </c>
      <c r="J147" s="9">
        <v>6</v>
      </c>
      <c r="K147" s="9" t="s">
        <v>18</v>
      </c>
      <c r="L147" s="9" t="str">
        <f>VLOOKUP(B147,[1]离任村干部工资发放表!$B:$M,12,0)</f>
        <v>910422**********7011</v>
      </c>
      <c r="M147" s="7"/>
    </row>
    <row r="148" ht="22" customHeight="1" spans="1:13">
      <c r="A148" s="9">
        <v>145</v>
      </c>
      <c r="B148" s="9" t="s">
        <v>304</v>
      </c>
      <c r="C148" s="9" t="s">
        <v>20</v>
      </c>
      <c r="D148" s="9" t="s">
        <v>15</v>
      </c>
      <c r="E148" s="9" t="s">
        <v>159</v>
      </c>
      <c r="F148" s="47" t="str">
        <f>VLOOKUP(B148,[1]离任村干部工资发放表!$B:$F,5,0)</f>
        <v>432922********361X</v>
      </c>
      <c r="G148" s="9">
        <v>11</v>
      </c>
      <c r="H148" s="9">
        <v>240</v>
      </c>
      <c r="I148" s="9" t="s">
        <v>128</v>
      </c>
      <c r="J148" s="9">
        <v>2</v>
      </c>
      <c r="K148" s="9" t="s">
        <v>18</v>
      </c>
      <c r="L148" s="9" t="str">
        <f>VLOOKUP(B148,[1]离任村干部工资发放表!$B:$M,12,0)</f>
        <v>623090**********176</v>
      </c>
      <c r="M148" s="7"/>
    </row>
    <row r="149" ht="22" customHeight="1" spans="1:13">
      <c r="A149" s="9">
        <v>146</v>
      </c>
      <c r="B149" s="9" t="s">
        <v>305</v>
      </c>
      <c r="C149" s="9" t="s">
        <v>20</v>
      </c>
      <c r="D149" s="9" t="s">
        <v>15</v>
      </c>
      <c r="E149" s="9" t="s">
        <v>39</v>
      </c>
      <c r="F149" s="47" t="str">
        <f>VLOOKUP(B149,[1]离任村干部工资发放表!$B:$F,5,0)</f>
        <v>432922********241X</v>
      </c>
      <c r="G149" s="9">
        <v>12</v>
      </c>
      <c r="H149" s="9">
        <v>240</v>
      </c>
      <c r="I149" s="9" t="s">
        <v>128</v>
      </c>
      <c r="J149" s="9">
        <v>7</v>
      </c>
      <c r="K149" s="9" t="s">
        <v>18</v>
      </c>
      <c r="L149" s="9" t="str">
        <f>VLOOKUP(B149,[1]离任村干部工资发放表!$B:$M,12,0)</f>
        <v>910422**********1011</v>
      </c>
      <c r="M149" s="7"/>
    </row>
    <row r="150" ht="22" customHeight="1" spans="1:13">
      <c r="A150" s="9">
        <v>147</v>
      </c>
      <c r="B150" s="9" t="s">
        <v>306</v>
      </c>
      <c r="C150" s="9" t="s">
        <v>20</v>
      </c>
      <c r="D150" s="9" t="s">
        <v>15</v>
      </c>
      <c r="E150" s="9" t="s">
        <v>39</v>
      </c>
      <c r="F150" s="47" t="str">
        <f>VLOOKUP(B150,[1]离任村干部工资发放表!$B:$F,5,0)</f>
        <v>432922********361X</v>
      </c>
      <c r="G150" s="9">
        <v>18</v>
      </c>
      <c r="H150" s="9">
        <v>260</v>
      </c>
      <c r="I150" s="9" t="s">
        <v>133</v>
      </c>
      <c r="J150" s="9">
        <v>3</v>
      </c>
      <c r="K150" s="9" t="s">
        <v>18</v>
      </c>
      <c r="L150" s="9" t="str">
        <f>VLOOKUP(B150,[1]离任村干部工资发放表!$B:$M,12,0)</f>
        <v>910400**********1011</v>
      </c>
      <c r="M150" s="7"/>
    </row>
    <row r="151" ht="22" customHeight="1" spans="1:13">
      <c r="A151" s="9">
        <v>148</v>
      </c>
      <c r="B151" s="9" t="s">
        <v>307</v>
      </c>
      <c r="C151" s="9" t="s">
        <v>14</v>
      </c>
      <c r="D151" s="9" t="s">
        <v>15</v>
      </c>
      <c r="E151" s="9" t="s">
        <v>157</v>
      </c>
      <c r="F151" s="47" t="str">
        <f>VLOOKUP(B151,[1]离任村干部工资发放表!$B:$F,5,0)</f>
        <v>432922********3622</v>
      </c>
      <c r="G151" s="9">
        <v>26</v>
      </c>
      <c r="H151" s="9">
        <v>270</v>
      </c>
      <c r="I151" s="9" t="s">
        <v>133</v>
      </c>
      <c r="J151" s="9">
        <v>8</v>
      </c>
      <c r="K151" s="9" t="s">
        <v>18</v>
      </c>
      <c r="L151" s="9" t="str">
        <f>VLOOKUP(B151,[1]离任村干部工资发放表!$B:$M,12,0)</f>
        <v>910422**********6011</v>
      </c>
      <c r="M151" s="7"/>
    </row>
    <row r="152" ht="22" customHeight="1" spans="1:13">
      <c r="A152" s="9">
        <v>149</v>
      </c>
      <c r="B152" s="9" t="s">
        <v>308</v>
      </c>
      <c r="C152" s="9" t="s">
        <v>20</v>
      </c>
      <c r="D152" s="9" t="s">
        <v>15</v>
      </c>
      <c r="E152" s="9" t="s">
        <v>39</v>
      </c>
      <c r="F152" s="47" t="str">
        <f>VLOOKUP(B152,[1]离任村干部工资发放表!$B:$F,5,0)</f>
        <v>432922********3610</v>
      </c>
      <c r="G152" s="9">
        <v>12</v>
      </c>
      <c r="H152" s="9">
        <v>240</v>
      </c>
      <c r="I152" s="9" t="s">
        <v>133</v>
      </c>
      <c r="J152" s="9">
        <v>12</v>
      </c>
      <c r="K152" s="9" t="s">
        <v>18</v>
      </c>
      <c r="L152" s="9" t="str">
        <f>VLOOKUP(B152,[1]离任村干部工资发放表!$B:$M,12,0)</f>
        <v>910422**********3011</v>
      </c>
      <c r="M152" s="7"/>
    </row>
    <row r="153" ht="22" customHeight="1" spans="1:13">
      <c r="A153" s="9">
        <v>150</v>
      </c>
      <c r="B153" s="9" t="s">
        <v>309</v>
      </c>
      <c r="C153" s="9" t="s">
        <v>20</v>
      </c>
      <c r="D153" s="9" t="s">
        <v>15</v>
      </c>
      <c r="E153" s="9" t="s">
        <v>39</v>
      </c>
      <c r="F153" s="47" t="str">
        <f>VLOOKUP(B153,[1]离任村干部工资发放表!$B:$F,5,0)</f>
        <v>432922********3614</v>
      </c>
      <c r="G153" s="9">
        <v>25</v>
      </c>
      <c r="H153" s="9">
        <v>280</v>
      </c>
      <c r="I153" s="9" t="s">
        <v>133</v>
      </c>
      <c r="J153" s="9">
        <v>15</v>
      </c>
      <c r="K153" s="9" t="s">
        <v>18</v>
      </c>
      <c r="L153" s="9" t="str">
        <f>VLOOKUP(B153,[1]离任村干部工资发放表!$B:$M,12,0)</f>
        <v>910422**********7011</v>
      </c>
      <c r="M153" s="7"/>
    </row>
    <row r="154" ht="22" customHeight="1" spans="1:13">
      <c r="A154" s="9">
        <v>151</v>
      </c>
      <c r="B154" s="9" t="s">
        <v>310</v>
      </c>
      <c r="C154" s="9" t="s">
        <v>20</v>
      </c>
      <c r="D154" s="9" t="s">
        <v>15</v>
      </c>
      <c r="E154" s="9" t="s">
        <v>159</v>
      </c>
      <c r="F154" s="47" t="str">
        <f>VLOOKUP(B154,[1]离任村干部工资发放表!$B:$F,5,0)</f>
        <v>432922********3618</v>
      </c>
      <c r="G154" s="9">
        <v>36</v>
      </c>
      <c r="H154" s="9">
        <v>280</v>
      </c>
      <c r="I154" s="9" t="s">
        <v>133</v>
      </c>
      <c r="J154" s="9">
        <v>19</v>
      </c>
      <c r="K154" s="9" t="s">
        <v>18</v>
      </c>
      <c r="L154" s="9" t="str">
        <f>VLOOKUP(B154,[1]离任村干部工资发放表!$B:$M,12,0)</f>
        <v>910422**********7011</v>
      </c>
      <c r="M154" s="7"/>
    </row>
    <row r="155" ht="22" customHeight="1" spans="1:13">
      <c r="A155" s="9">
        <v>152</v>
      </c>
      <c r="B155" s="9" t="s">
        <v>311</v>
      </c>
      <c r="C155" s="9" t="s">
        <v>20</v>
      </c>
      <c r="D155" s="9" t="s">
        <v>26</v>
      </c>
      <c r="E155" s="9" t="s">
        <v>21</v>
      </c>
      <c r="F155" s="47" t="str">
        <f>VLOOKUP(B155,[1]离任村干部工资发放表!$B:$F,5,0)</f>
        <v>432922********3611</v>
      </c>
      <c r="G155" s="9">
        <v>10</v>
      </c>
      <c r="H155" s="9">
        <v>230</v>
      </c>
      <c r="I155" s="9" t="s">
        <v>133</v>
      </c>
      <c r="J155" s="9">
        <v>13</v>
      </c>
      <c r="K155" s="9" t="s">
        <v>18</v>
      </c>
      <c r="L155" s="9" t="str">
        <f>VLOOKUP(B155,[1]离任村干部工资发放表!$B:$M,12,0)</f>
        <v>910422**********8011</v>
      </c>
      <c r="M155" s="7"/>
    </row>
    <row r="156" ht="22" customHeight="1" spans="1:13">
      <c r="A156" s="9">
        <v>153</v>
      </c>
      <c r="B156" s="9" t="s">
        <v>312</v>
      </c>
      <c r="C156" s="9" t="s">
        <v>14</v>
      </c>
      <c r="D156" s="9" t="s">
        <v>15</v>
      </c>
      <c r="E156" s="9" t="s">
        <v>157</v>
      </c>
      <c r="F156" s="47" t="str">
        <f>VLOOKUP(B156,[1]离任村干部工资发放表!$B:$F,5,0)</f>
        <v>432922********3645</v>
      </c>
      <c r="G156" s="9">
        <v>26</v>
      </c>
      <c r="H156" s="9">
        <v>270</v>
      </c>
      <c r="I156" s="9" t="s">
        <v>133</v>
      </c>
      <c r="J156" s="9">
        <v>13</v>
      </c>
      <c r="K156" s="9" t="s">
        <v>18</v>
      </c>
      <c r="L156" s="9" t="str">
        <f>VLOOKUP(B156,[1]离任村干部工资发放表!$B:$M,12,0)</f>
        <v>910422**********9011</v>
      </c>
      <c r="M156" s="7"/>
    </row>
    <row r="157" ht="22" customHeight="1" spans="1:13">
      <c r="A157" s="9">
        <v>154</v>
      </c>
      <c r="B157" s="9" t="s">
        <v>313</v>
      </c>
      <c r="C157" s="9" t="s">
        <v>20</v>
      </c>
      <c r="D157" s="9" t="s">
        <v>15</v>
      </c>
      <c r="E157" s="9" t="s">
        <v>159</v>
      </c>
      <c r="F157" s="47" t="str">
        <f>VLOOKUP(B157,[1]离任村干部工资发放表!$B:$F,5,0)</f>
        <v>432922********363X</v>
      </c>
      <c r="G157" s="9">
        <v>10</v>
      </c>
      <c r="H157" s="9">
        <v>240</v>
      </c>
      <c r="I157" s="9" t="s">
        <v>133</v>
      </c>
      <c r="J157" s="9">
        <v>8</v>
      </c>
      <c r="K157" s="9" t="s">
        <v>18</v>
      </c>
      <c r="L157" s="9" t="str">
        <f>VLOOKUP(B157,[1]离任村干部工资发放表!$B:$M,12,0)</f>
        <v>910422**********3011</v>
      </c>
      <c r="M157" s="7"/>
    </row>
    <row r="158" ht="22" customHeight="1" spans="1:13">
      <c r="A158" s="9">
        <v>155</v>
      </c>
      <c r="B158" s="7" t="s">
        <v>314</v>
      </c>
      <c r="C158" s="7" t="s">
        <v>20</v>
      </c>
      <c r="D158" s="7" t="s">
        <v>15</v>
      </c>
      <c r="E158" s="7" t="s">
        <v>315</v>
      </c>
      <c r="F158" s="47" t="str">
        <f>VLOOKUP(B158,[1]离任村干部工资发放表!$B:$F,5,0)</f>
        <v>432922********3612</v>
      </c>
      <c r="G158" s="9">
        <v>21</v>
      </c>
      <c r="H158" s="9">
        <v>280</v>
      </c>
      <c r="I158" s="9" t="s">
        <v>133</v>
      </c>
      <c r="J158" s="9">
        <v>8</v>
      </c>
      <c r="K158" s="9" t="s">
        <v>18</v>
      </c>
      <c r="L158" s="9" t="str">
        <f>VLOOKUP(B158,[1]离任村干部工资发放表!$B:$M,12,0)</f>
        <v>910422**********7011</v>
      </c>
      <c r="M158" s="32"/>
    </row>
    <row r="159" ht="22" customHeight="1" spans="1:13">
      <c r="A159" s="9">
        <v>156</v>
      </c>
      <c r="B159" s="25" t="s">
        <v>316</v>
      </c>
      <c r="C159" s="7" t="s">
        <v>20</v>
      </c>
      <c r="D159" s="7" t="s">
        <v>15</v>
      </c>
      <c r="E159" s="7" t="s">
        <v>315</v>
      </c>
      <c r="F159" s="9" t="s">
        <v>317</v>
      </c>
      <c r="G159" s="9">
        <v>10</v>
      </c>
      <c r="H159" s="9">
        <v>240</v>
      </c>
      <c r="I159" s="9" t="s">
        <v>133</v>
      </c>
      <c r="J159" s="9">
        <v>9</v>
      </c>
      <c r="K159" s="9" t="s">
        <v>18</v>
      </c>
      <c r="L159" s="47" t="s">
        <v>318</v>
      </c>
      <c r="M159" s="7"/>
    </row>
    <row r="160" ht="22" customHeight="1" spans="1:13">
      <c r="A160" s="9">
        <v>157</v>
      </c>
      <c r="B160" s="9" t="s">
        <v>319</v>
      </c>
      <c r="C160" s="9" t="s">
        <v>20</v>
      </c>
      <c r="D160" s="9" t="s">
        <v>15</v>
      </c>
      <c r="E160" s="9" t="s">
        <v>159</v>
      </c>
      <c r="F160" s="47" t="str">
        <f>VLOOKUP(B160,[1]离任村干部工资发放表!$B:$F,5,0)</f>
        <v>432922********241X</v>
      </c>
      <c r="G160" s="9">
        <v>16</v>
      </c>
      <c r="H160" s="9">
        <v>260</v>
      </c>
      <c r="I160" s="9" t="s">
        <v>140</v>
      </c>
      <c r="J160" s="9">
        <v>8</v>
      </c>
      <c r="K160" s="9" t="s">
        <v>18</v>
      </c>
      <c r="L160" s="9" t="str">
        <f>VLOOKUP(B160,[1]离任村干部工资发放表!$B:$M,12,0)</f>
        <v>910400**********0011</v>
      </c>
      <c r="M160" s="7"/>
    </row>
    <row r="161" ht="22" customHeight="1" spans="1:13">
      <c r="A161" s="9">
        <v>158</v>
      </c>
      <c r="B161" s="9" t="s">
        <v>320</v>
      </c>
      <c r="C161" s="9" t="s">
        <v>20</v>
      </c>
      <c r="D161" s="9" t="s">
        <v>15</v>
      </c>
      <c r="E161" s="9" t="s">
        <v>159</v>
      </c>
      <c r="F161" s="47" t="str">
        <f>VLOOKUP(B161,[1]离任村干部工资发放表!$B:$F,5,0)</f>
        <v>432922********3613</v>
      </c>
      <c r="G161" s="9">
        <v>10</v>
      </c>
      <c r="H161" s="9">
        <v>240</v>
      </c>
      <c r="I161" s="9" t="s">
        <v>140</v>
      </c>
      <c r="J161" s="9">
        <v>2</v>
      </c>
      <c r="K161" s="9" t="s">
        <v>18</v>
      </c>
      <c r="L161" s="9" t="str">
        <f>VLOOKUP(B161,[1]离任村干部工资发放表!$B:$M,12,0)</f>
        <v>910422**********5011</v>
      </c>
      <c r="M161" s="7"/>
    </row>
    <row r="162" ht="22" customHeight="1" spans="1:13">
      <c r="A162" s="9">
        <v>159</v>
      </c>
      <c r="B162" s="9" t="s">
        <v>321</v>
      </c>
      <c r="C162" s="9" t="s">
        <v>20</v>
      </c>
      <c r="D162" s="9" t="s">
        <v>15</v>
      </c>
      <c r="E162" s="9" t="s">
        <v>39</v>
      </c>
      <c r="F162" s="47" t="str">
        <f>VLOOKUP(B162,[1]离任村干部工资发放表!$B:$F,5,0)</f>
        <v>432922********3611</v>
      </c>
      <c r="G162" s="9">
        <v>15</v>
      </c>
      <c r="H162" s="9">
        <v>240</v>
      </c>
      <c r="I162" s="9" t="s">
        <v>140</v>
      </c>
      <c r="J162" s="9">
        <v>7</v>
      </c>
      <c r="K162" s="9" t="s">
        <v>18</v>
      </c>
      <c r="L162" s="9" t="str">
        <f>VLOOKUP(B162,[1]离任村干部工资发放表!$B:$M,12,0)</f>
        <v>810139**********2</v>
      </c>
      <c r="M162" s="7"/>
    </row>
    <row r="163" ht="22" customHeight="1" spans="1:13">
      <c r="A163" s="9">
        <v>160</v>
      </c>
      <c r="B163" s="9" t="s">
        <v>322</v>
      </c>
      <c r="C163" s="9" t="s">
        <v>14</v>
      </c>
      <c r="D163" s="9" t="s">
        <v>15</v>
      </c>
      <c r="E163" s="9" t="s">
        <v>157</v>
      </c>
      <c r="F163" s="47" t="str">
        <f>VLOOKUP(B163,[1]离任村干部工资发放表!$B:$F,5,0)</f>
        <v>432922********3642</v>
      </c>
      <c r="G163" s="9">
        <v>20</v>
      </c>
      <c r="H163" s="9">
        <v>270</v>
      </c>
      <c r="I163" s="9" t="s">
        <v>140</v>
      </c>
      <c r="J163" s="9">
        <v>5</v>
      </c>
      <c r="K163" s="9" t="s">
        <v>18</v>
      </c>
      <c r="L163" s="9" t="str">
        <f>VLOOKUP(B163,[1]离任村干部工资发放表!$B:$M,12,0)</f>
        <v>623090**********361</v>
      </c>
      <c r="M163" s="7"/>
    </row>
    <row r="164" ht="22" customHeight="1" spans="1:13">
      <c r="A164" s="9">
        <v>161</v>
      </c>
      <c r="B164" s="9" t="s">
        <v>323</v>
      </c>
      <c r="C164" s="9" t="s">
        <v>14</v>
      </c>
      <c r="D164" s="9" t="s">
        <v>15</v>
      </c>
      <c r="E164" s="9" t="s">
        <v>157</v>
      </c>
      <c r="F164" s="47" t="str">
        <f>VLOOKUP(B164,[1]离任村干部工资发放表!$B:$F,5,0)</f>
        <v>432922********3628</v>
      </c>
      <c r="G164" s="9">
        <v>20</v>
      </c>
      <c r="H164" s="9">
        <v>250</v>
      </c>
      <c r="I164" s="9" t="s">
        <v>140</v>
      </c>
      <c r="J164" s="9">
        <v>5</v>
      </c>
      <c r="K164" s="9" t="s">
        <v>18</v>
      </c>
      <c r="L164" s="9" t="str">
        <f>VLOOKUP(B164,[1]离任村干部工资发放表!$B:$M,12,0)</f>
        <v>910422**********5011</v>
      </c>
      <c r="M164" s="7"/>
    </row>
    <row r="165" ht="22" customHeight="1" spans="1:13">
      <c r="A165" s="9">
        <v>162</v>
      </c>
      <c r="B165" s="9" t="s">
        <v>324</v>
      </c>
      <c r="C165" s="9" t="s">
        <v>20</v>
      </c>
      <c r="D165" s="9" t="s">
        <v>15</v>
      </c>
      <c r="E165" s="9" t="s">
        <v>21</v>
      </c>
      <c r="F165" s="47" t="str">
        <f>VLOOKUP(B165,[1]离任村干部工资发放表!$B:$F,5,0)</f>
        <v>432922********3611</v>
      </c>
      <c r="G165" s="9">
        <v>10</v>
      </c>
      <c r="H165" s="9">
        <v>230</v>
      </c>
      <c r="I165" s="9" t="s">
        <v>140</v>
      </c>
      <c r="J165" s="9">
        <v>3</v>
      </c>
      <c r="K165" s="9" t="s">
        <v>18</v>
      </c>
      <c r="L165" s="9" t="str">
        <f>VLOOKUP(B165,[1]离任村干部工资发放表!$B:$M,12,0)</f>
        <v>910400**********3011</v>
      </c>
      <c r="M165" s="7"/>
    </row>
    <row r="166" ht="22" customHeight="1" spans="1:13">
      <c r="A166" s="9">
        <v>163</v>
      </c>
      <c r="B166" s="9" t="s">
        <v>325</v>
      </c>
      <c r="C166" s="9" t="s">
        <v>20</v>
      </c>
      <c r="D166" s="9" t="s">
        <v>15</v>
      </c>
      <c r="E166" s="9" t="s">
        <v>326</v>
      </c>
      <c r="F166" s="47" t="str">
        <f>VLOOKUP(B166,[1]离任村干部工资发放表!$B:$F,5,0)</f>
        <v>432922********2416</v>
      </c>
      <c r="G166" s="9">
        <v>10</v>
      </c>
      <c r="H166" s="9">
        <v>230</v>
      </c>
      <c r="I166" s="9" t="s">
        <v>140</v>
      </c>
      <c r="J166" s="9">
        <v>9</v>
      </c>
      <c r="K166" s="9" t="s">
        <v>18</v>
      </c>
      <c r="L166" s="9" t="str">
        <f>VLOOKUP(B166,[1]离任村干部工资发放表!$B:$M,12,0)</f>
        <v>623090**********115</v>
      </c>
      <c r="M166" s="7"/>
    </row>
    <row r="167" ht="20" customHeight="1" spans="1:13">
      <c r="A167" s="26" t="s">
        <v>327</v>
      </c>
      <c r="B167" s="27"/>
      <c r="C167" s="27"/>
      <c r="D167" s="27"/>
      <c r="E167" s="27"/>
      <c r="F167" s="27"/>
      <c r="G167" s="27"/>
      <c r="H167" s="27"/>
      <c r="I167" s="27"/>
      <c r="J167" s="27"/>
      <c r="K167" s="27"/>
      <c r="L167" s="27"/>
      <c r="M167" s="33"/>
    </row>
    <row r="168" ht="19" customHeight="1" spans="1:13">
      <c r="A168" s="28" t="s">
        <v>328</v>
      </c>
      <c r="B168" s="29"/>
      <c r="C168" s="29"/>
      <c r="D168" s="29"/>
      <c r="E168" s="29"/>
      <c r="F168" s="29"/>
      <c r="G168" s="29"/>
      <c r="H168" s="29"/>
      <c r="I168" s="29"/>
      <c r="J168" s="29"/>
      <c r="K168" s="29"/>
      <c r="L168" s="29"/>
      <c r="M168" s="34"/>
    </row>
    <row r="169" ht="19" customHeight="1" spans="1:13">
      <c r="A169" s="30"/>
      <c r="B169" s="31"/>
      <c r="C169" s="31"/>
      <c r="D169" s="31"/>
      <c r="E169" s="31"/>
      <c r="F169" s="31"/>
      <c r="G169" s="31"/>
      <c r="H169" s="31"/>
      <c r="I169" s="31"/>
      <c r="J169" s="31"/>
      <c r="K169" s="31"/>
      <c r="L169" s="31"/>
      <c r="M169" s="35"/>
    </row>
  </sheetData>
  <mergeCells count="4">
    <mergeCell ref="A1:M1"/>
    <mergeCell ref="A2:M2"/>
    <mergeCell ref="A167:M167"/>
    <mergeCell ref="A168:M169"/>
  </mergeCells>
  <pageMargins left="0.66875" right="0.236111111111111" top="0.590277777777778" bottom="0.590277777777778" header="0.393055555555556" footer="0.298611111111111"/>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tabSelected="1" zoomScale="85" zoomScaleNormal="85" workbookViewId="0">
      <selection activeCell="G1" sqref="G1:H1"/>
    </sheetView>
  </sheetViews>
  <sheetFormatPr defaultColWidth="9" defaultRowHeight="13.5" outlineLevelCol="4"/>
  <cols>
    <col min="1" max="1" width="15.625" customWidth="1"/>
    <col min="2" max="2" width="18.625" customWidth="1"/>
    <col min="3" max="3" width="26.625" customWidth="1"/>
    <col min="4" max="4" width="18.625" customWidth="1"/>
    <col min="5" max="5" width="15.625" customWidth="1"/>
  </cols>
  <sheetData>
    <row r="1" ht="75" customHeight="1" spans="1:5">
      <c r="A1" s="14" t="s">
        <v>329</v>
      </c>
      <c r="B1" s="14"/>
      <c r="C1" s="14"/>
      <c r="D1" s="14"/>
      <c r="E1" s="14"/>
    </row>
    <row r="2" ht="30" customHeight="1" spans="1:5">
      <c r="A2" s="15" t="s">
        <v>330</v>
      </c>
      <c r="B2" s="15"/>
      <c r="C2" s="15"/>
      <c r="D2" s="15"/>
      <c r="E2" s="15"/>
    </row>
    <row r="3" ht="30" customHeight="1" spans="1:5">
      <c r="A3" s="15" t="s">
        <v>331</v>
      </c>
      <c r="B3" s="15"/>
      <c r="C3" s="15"/>
      <c r="D3" s="15"/>
      <c r="E3" s="15"/>
    </row>
    <row r="4" ht="30" customHeight="1" spans="1:5">
      <c r="A4" s="16" t="s">
        <v>332</v>
      </c>
      <c r="B4" s="16" t="s">
        <v>333</v>
      </c>
      <c r="C4" s="16" t="s">
        <v>334</v>
      </c>
      <c r="D4" s="16" t="s">
        <v>335</v>
      </c>
      <c r="E4" s="16" t="s">
        <v>12</v>
      </c>
    </row>
    <row r="5" s="2" customFormat="1" ht="20" customHeight="1" spans="1:5">
      <c r="A5" s="17" t="s">
        <v>17</v>
      </c>
      <c r="B5" s="17">
        <v>5358</v>
      </c>
      <c r="C5" s="17">
        <v>1070</v>
      </c>
      <c r="D5" s="17">
        <f>B5+C5</f>
        <v>6428</v>
      </c>
      <c r="E5" s="7"/>
    </row>
    <row r="6" s="2" customFormat="1" ht="20" customHeight="1" spans="1:5">
      <c r="A6" s="17" t="s">
        <v>24</v>
      </c>
      <c r="B6" s="17">
        <v>11864</v>
      </c>
      <c r="C6" s="17">
        <v>1490</v>
      </c>
      <c r="D6" s="17">
        <f t="shared" ref="D6:D25" si="0">B6+C6</f>
        <v>13354</v>
      </c>
      <c r="E6" s="7"/>
    </row>
    <row r="7" s="2" customFormat="1" ht="20" customHeight="1" spans="1:5">
      <c r="A7" s="17" t="s">
        <v>31</v>
      </c>
      <c r="B7" s="17">
        <v>14543</v>
      </c>
      <c r="C7" s="17">
        <v>1900</v>
      </c>
      <c r="D7" s="17">
        <f t="shared" si="0"/>
        <v>16443</v>
      </c>
      <c r="E7" s="7"/>
    </row>
    <row r="8" s="2" customFormat="1" ht="20" customHeight="1" spans="1:5">
      <c r="A8" s="17" t="s">
        <v>40</v>
      </c>
      <c r="B8" s="17">
        <v>15200</v>
      </c>
      <c r="C8" s="17">
        <v>4300</v>
      </c>
      <c r="D8" s="17">
        <f t="shared" si="0"/>
        <v>19500</v>
      </c>
      <c r="E8" s="7"/>
    </row>
    <row r="9" s="2" customFormat="1" ht="20" customHeight="1" spans="1:5">
      <c r="A9" s="17" t="s">
        <v>47</v>
      </c>
      <c r="B9" s="17">
        <v>18000</v>
      </c>
      <c r="C9" s="17">
        <v>1460</v>
      </c>
      <c r="D9" s="17">
        <f t="shared" si="0"/>
        <v>19460</v>
      </c>
      <c r="E9" s="7"/>
    </row>
    <row r="10" s="2" customFormat="1" ht="20" customHeight="1" spans="1:5">
      <c r="A10" s="17" t="s">
        <v>55</v>
      </c>
      <c r="B10" s="17">
        <v>11864</v>
      </c>
      <c r="C10" s="17">
        <v>2480</v>
      </c>
      <c r="D10" s="17">
        <f t="shared" si="0"/>
        <v>14344</v>
      </c>
      <c r="E10" s="7"/>
    </row>
    <row r="11" s="2" customFormat="1" ht="20" customHeight="1" spans="1:5">
      <c r="A11" s="17" t="s">
        <v>61</v>
      </c>
      <c r="B11" s="17">
        <v>15309</v>
      </c>
      <c r="C11" s="17">
        <v>2910</v>
      </c>
      <c r="D11" s="17">
        <f t="shared" si="0"/>
        <v>18219</v>
      </c>
      <c r="E11" s="7"/>
    </row>
    <row r="12" s="2" customFormat="1" ht="20" customHeight="1" spans="1:5">
      <c r="A12" s="17" t="s">
        <v>67</v>
      </c>
      <c r="B12" s="17">
        <v>11864</v>
      </c>
      <c r="C12" s="17">
        <v>3400</v>
      </c>
      <c r="D12" s="17">
        <f t="shared" si="0"/>
        <v>15264</v>
      </c>
      <c r="E12" s="7"/>
    </row>
    <row r="13" s="2" customFormat="1" ht="20" customHeight="1" spans="1:5">
      <c r="A13" s="17" t="s">
        <v>73</v>
      </c>
      <c r="B13" s="17">
        <v>14543</v>
      </c>
      <c r="C13" s="17">
        <v>2290</v>
      </c>
      <c r="D13" s="17">
        <f t="shared" si="0"/>
        <v>16833</v>
      </c>
      <c r="E13" s="7"/>
    </row>
    <row r="14" s="2" customFormat="1" ht="20" customHeight="1" spans="1:5">
      <c r="A14" s="17" t="s">
        <v>80</v>
      </c>
      <c r="B14" s="17">
        <v>8037</v>
      </c>
      <c r="C14" s="17">
        <v>1170</v>
      </c>
      <c r="D14" s="17">
        <f t="shared" si="0"/>
        <v>9207</v>
      </c>
      <c r="E14" s="7"/>
    </row>
    <row r="15" s="2" customFormat="1" ht="20" customHeight="1" spans="1:5">
      <c r="A15" s="17" t="s">
        <v>85</v>
      </c>
      <c r="B15" s="17">
        <v>12400</v>
      </c>
      <c r="C15" s="17">
        <v>1050</v>
      </c>
      <c r="D15" s="17">
        <f t="shared" si="0"/>
        <v>13450</v>
      </c>
      <c r="E15" s="7"/>
    </row>
    <row r="16" s="2" customFormat="1" ht="20" customHeight="1" spans="1:5">
      <c r="A16" s="17" t="s">
        <v>90</v>
      </c>
      <c r="B16" s="17">
        <v>11864</v>
      </c>
      <c r="C16" s="17">
        <v>1040</v>
      </c>
      <c r="D16" s="17">
        <f t="shared" si="0"/>
        <v>12904</v>
      </c>
      <c r="E16" s="7"/>
    </row>
    <row r="17" s="2" customFormat="1" ht="20" customHeight="1" spans="1:5">
      <c r="A17" s="17" t="s">
        <v>95</v>
      </c>
      <c r="B17" s="17">
        <v>8037</v>
      </c>
      <c r="C17" s="17">
        <v>1060</v>
      </c>
      <c r="D17" s="17">
        <f t="shared" si="0"/>
        <v>9097</v>
      </c>
      <c r="E17" s="7"/>
    </row>
    <row r="18" s="13" customFormat="1" ht="20" customHeight="1" spans="1:5">
      <c r="A18" s="17" t="s">
        <v>99</v>
      </c>
      <c r="B18" s="17">
        <v>14543</v>
      </c>
      <c r="C18" s="17">
        <v>2500</v>
      </c>
      <c r="D18" s="17">
        <f t="shared" si="0"/>
        <v>17043</v>
      </c>
      <c r="E18" s="7"/>
    </row>
    <row r="19" s="2" customFormat="1" ht="20" customHeight="1" spans="1:5">
      <c r="A19" s="17" t="s">
        <v>106</v>
      </c>
      <c r="B19" s="17">
        <v>14543</v>
      </c>
      <c r="C19" s="17">
        <v>2210</v>
      </c>
      <c r="D19" s="17">
        <f t="shared" si="0"/>
        <v>16753</v>
      </c>
      <c r="E19" s="7"/>
    </row>
    <row r="20" s="2" customFormat="1" ht="20" customHeight="1" spans="1:5">
      <c r="A20" s="17" t="s">
        <v>112</v>
      </c>
      <c r="B20" s="17">
        <v>11864</v>
      </c>
      <c r="C20" s="17">
        <v>1920</v>
      </c>
      <c r="D20" s="17">
        <f t="shared" si="0"/>
        <v>13784</v>
      </c>
      <c r="E20" s="7"/>
    </row>
    <row r="21" s="2" customFormat="1" ht="20" customHeight="1" spans="1:5">
      <c r="A21" s="17" t="s">
        <v>117</v>
      </c>
      <c r="B21" s="17">
        <v>11864</v>
      </c>
      <c r="C21" s="17">
        <v>1550</v>
      </c>
      <c r="D21" s="17">
        <f t="shared" si="0"/>
        <v>13414</v>
      </c>
      <c r="E21" s="7"/>
    </row>
    <row r="22" s="2" customFormat="1" ht="20" customHeight="1" spans="1:5">
      <c r="A22" s="17" t="s">
        <v>122</v>
      </c>
      <c r="B22" s="17">
        <v>11864</v>
      </c>
      <c r="C22" s="17">
        <v>1260</v>
      </c>
      <c r="D22" s="17">
        <f t="shared" si="0"/>
        <v>13124</v>
      </c>
      <c r="E22" s="7"/>
    </row>
    <row r="23" s="2" customFormat="1" ht="20" customHeight="1" spans="1:5">
      <c r="A23" s="17" t="s">
        <v>128</v>
      </c>
      <c r="B23" s="17">
        <v>10716</v>
      </c>
      <c r="C23" s="17">
        <v>1280</v>
      </c>
      <c r="D23" s="17">
        <f t="shared" si="0"/>
        <v>11996</v>
      </c>
      <c r="E23" s="7"/>
    </row>
    <row r="24" s="2" customFormat="1" ht="20" customHeight="1" spans="1:5">
      <c r="A24" s="17" t="s">
        <v>133</v>
      </c>
      <c r="B24" s="17">
        <v>15309</v>
      </c>
      <c r="C24" s="17">
        <v>2590</v>
      </c>
      <c r="D24" s="17">
        <f t="shared" si="0"/>
        <v>17899</v>
      </c>
      <c r="E24" s="7"/>
    </row>
    <row r="25" s="2" customFormat="1" ht="20" customHeight="1" spans="1:5">
      <c r="A25" s="17" t="s">
        <v>140</v>
      </c>
      <c r="B25" s="17">
        <v>11864</v>
      </c>
      <c r="C25" s="17">
        <v>1720</v>
      </c>
      <c r="D25" s="17">
        <f t="shared" si="0"/>
        <v>13584</v>
      </c>
      <c r="E25" s="7"/>
    </row>
    <row r="26" ht="20" customHeight="1" spans="1:5">
      <c r="A26" s="7" t="s">
        <v>336</v>
      </c>
      <c r="B26" s="18">
        <f>SUM(B5:B25)</f>
        <v>261450</v>
      </c>
      <c r="C26" s="18">
        <f>SUM(C5:C25)</f>
        <v>40650</v>
      </c>
      <c r="D26" s="7">
        <f>SUM(D5:D25)</f>
        <v>302100</v>
      </c>
      <c r="E26" s="7"/>
    </row>
  </sheetData>
  <mergeCells count="3">
    <mergeCell ref="A1:E1"/>
    <mergeCell ref="A2:E2"/>
    <mergeCell ref="A3:E3"/>
  </mergeCells>
  <printOptions horizontalCentered="1"/>
  <pageMargins left="0.590277777777778" right="0.590277777777778" top="1" bottom="1" header="0.5" footer="0.5"/>
  <pageSetup paperSize="9" scale="96" fitToHeight="0" orientation="portrait" horizontalDpi="600"/>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zoomScale="90" zoomScaleNormal="90" workbookViewId="0">
      <selection activeCell="G19" sqref="G19"/>
    </sheetView>
  </sheetViews>
  <sheetFormatPr defaultColWidth="9" defaultRowHeight="13.5"/>
  <cols>
    <col min="1" max="1" width="4.75" style="2" customWidth="1"/>
    <col min="2" max="2" width="9" style="2"/>
    <col min="3" max="3" width="5.825" style="2" customWidth="1"/>
    <col min="4" max="5" width="10.625" style="2" customWidth="1"/>
    <col min="6" max="6" width="22" style="2" customWidth="1"/>
    <col min="7" max="7" width="12" style="2" customWidth="1"/>
    <col min="8" max="8" width="12.375" style="2" customWidth="1"/>
    <col min="9" max="9" width="14.75" style="2" customWidth="1"/>
    <col min="10" max="10" width="22" style="3" customWidth="1"/>
    <col min="11" max="11" width="22.625" style="3" customWidth="1"/>
    <col min="12" max="12" width="12.625" style="2" customWidth="1"/>
    <col min="13" max="13" width="19.375" style="4" customWidth="1"/>
    <col min="14" max="16384" width="9" style="4"/>
  </cols>
  <sheetData>
    <row r="1" ht="40" customHeight="1" spans="1:12">
      <c r="A1" s="5" t="s">
        <v>337</v>
      </c>
      <c r="B1" s="5"/>
      <c r="C1" s="5"/>
      <c r="D1" s="5"/>
      <c r="E1" s="5"/>
      <c r="F1" s="5"/>
      <c r="G1" s="5"/>
      <c r="H1" s="5"/>
      <c r="I1" s="5"/>
      <c r="J1" s="10"/>
      <c r="K1" s="10"/>
      <c r="L1" s="5"/>
    </row>
    <row r="2" ht="40" customHeight="1" spans="1:12">
      <c r="A2" s="6" t="s">
        <v>338</v>
      </c>
      <c r="B2" s="6"/>
      <c r="C2" s="6"/>
      <c r="D2" s="6"/>
      <c r="E2" s="6"/>
      <c r="F2" s="6"/>
      <c r="G2" s="6"/>
      <c r="H2" s="6"/>
      <c r="I2" s="6"/>
      <c r="J2" s="6"/>
      <c r="K2" s="6"/>
      <c r="L2" s="6"/>
    </row>
    <row r="3" ht="30" customHeight="1" spans="1:12">
      <c r="A3" s="7" t="s">
        <v>2</v>
      </c>
      <c r="B3" s="7" t="s">
        <v>3</v>
      </c>
      <c r="C3" s="7" t="s">
        <v>4</v>
      </c>
      <c r="D3" s="8" t="s">
        <v>5</v>
      </c>
      <c r="E3" s="7" t="s">
        <v>6</v>
      </c>
      <c r="F3" s="7" t="s">
        <v>7</v>
      </c>
      <c r="G3" s="7" t="s">
        <v>8</v>
      </c>
      <c r="H3" s="7" t="s">
        <v>9</v>
      </c>
      <c r="I3" s="7" t="s">
        <v>10</v>
      </c>
      <c r="J3" s="11" t="s">
        <v>11</v>
      </c>
      <c r="K3" s="11" t="s">
        <v>339</v>
      </c>
      <c r="L3" s="7" t="s">
        <v>12</v>
      </c>
    </row>
    <row r="4" customFormat="1" ht="30" customHeight="1" spans="1:12">
      <c r="A4" s="7">
        <v>1</v>
      </c>
      <c r="B4" s="7" t="s">
        <v>50</v>
      </c>
      <c r="C4" s="7" t="s">
        <v>20</v>
      </c>
      <c r="D4" s="7" t="s">
        <v>15</v>
      </c>
      <c r="E4" s="7" t="s">
        <v>21</v>
      </c>
      <c r="F4" s="7" t="s">
        <v>340</v>
      </c>
      <c r="G4" s="7">
        <v>8400</v>
      </c>
      <c r="H4" s="7" t="s">
        <v>47</v>
      </c>
      <c r="I4" s="7" t="s">
        <v>18</v>
      </c>
      <c r="J4" s="7" t="s">
        <v>341</v>
      </c>
      <c r="K4" s="7" t="s">
        <v>342</v>
      </c>
      <c r="L4" s="7"/>
    </row>
    <row r="5" customFormat="1" ht="30" customHeight="1" spans="1:12">
      <c r="A5" s="7">
        <v>2</v>
      </c>
      <c r="B5" s="9" t="s">
        <v>343</v>
      </c>
      <c r="C5" s="9" t="s">
        <v>20</v>
      </c>
      <c r="D5" s="9" t="s">
        <v>15</v>
      </c>
      <c r="E5" s="9" t="s">
        <v>21</v>
      </c>
      <c r="F5" s="9" t="s">
        <v>344</v>
      </c>
      <c r="G5" s="9">
        <v>0</v>
      </c>
      <c r="H5" s="9" t="s">
        <v>61</v>
      </c>
      <c r="I5" s="9" t="s">
        <v>18</v>
      </c>
      <c r="J5" s="9" t="s">
        <v>345</v>
      </c>
      <c r="K5" s="9" t="s">
        <v>346</v>
      </c>
      <c r="L5" s="12"/>
    </row>
    <row r="6" customFormat="1" ht="30" customHeight="1" spans="1:12">
      <c r="A6" s="7">
        <v>3</v>
      </c>
      <c r="B6" s="9" t="s">
        <v>347</v>
      </c>
      <c r="C6" s="9" t="s">
        <v>20</v>
      </c>
      <c r="D6" s="9" t="s">
        <v>15</v>
      </c>
      <c r="E6" s="9" t="s">
        <v>39</v>
      </c>
      <c r="F6" s="9" t="s">
        <v>348</v>
      </c>
      <c r="G6" s="9">
        <v>0</v>
      </c>
      <c r="H6" s="9" t="s">
        <v>99</v>
      </c>
      <c r="I6" s="9" t="s">
        <v>18</v>
      </c>
      <c r="J6" s="9" t="s">
        <v>349</v>
      </c>
      <c r="K6" s="9" t="s">
        <v>346</v>
      </c>
      <c r="L6" s="12"/>
    </row>
    <row r="7" customFormat="1" ht="30" customHeight="1" spans="1:12">
      <c r="A7" s="7">
        <v>4</v>
      </c>
      <c r="B7" s="9" t="s">
        <v>350</v>
      </c>
      <c r="C7" s="9" t="s">
        <v>14</v>
      </c>
      <c r="D7" s="9" t="s">
        <v>26</v>
      </c>
      <c r="E7" s="9" t="s">
        <v>157</v>
      </c>
      <c r="F7" s="9" t="s">
        <v>351</v>
      </c>
      <c r="G7" s="9">
        <v>0</v>
      </c>
      <c r="H7" s="9" t="s">
        <v>133</v>
      </c>
      <c r="I7" s="9" t="s">
        <v>18</v>
      </c>
      <c r="J7" s="9" t="s">
        <v>352</v>
      </c>
      <c r="K7" s="9" t="s">
        <v>346</v>
      </c>
      <c r="L7" s="12"/>
    </row>
    <row r="8" s="1" customFormat="1" ht="42" customHeight="1"/>
    <row r="9" customFormat="1" spans="1:12">
      <c r="A9" s="2"/>
      <c r="B9" s="2"/>
      <c r="C9" s="2"/>
      <c r="D9" s="2"/>
      <c r="E9" s="2"/>
      <c r="F9" s="2"/>
      <c r="G9" s="2"/>
      <c r="H9" s="2"/>
      <c r="I9" s="2"/>
      <c r="J9" s="3"/>
      <c r="K9" s="3"/>
      <c r="L9" s="2"/>
    </row>
    <row r="10" customFormat="1" spans="1:12">
      <c r="A10" s="2"/>
      <c r="B10" s="2"/>
      <c r="C10" s="2"/>
      <c r="D10" s="2"/>
      <c r="E10" s="2"/>
      <c r="F10" s="2"/>
      <c r="G10" s="2"/>
      <c r="H10" s="2"/>
      <c r="I10" s="2"/>
      <c r="J10" s="3"/>
      <c r="K10" s="3"/>
      <c r="L10" s="2"/>
    </row>
    <row r="11" customFormat="1" spans="1:12">
      <c r="A11" s="2"/>
      <c r="B11" s="2"/>
      <c r="C11" s="2"/>
      <c r="D11" s="2"/>
      <c r="E11" s="2"/>
      <c r="F11" s="2"/>
      <c r="G11" s="2"/>
      <c r="H11" s="2"/>
      <c r="I11" s="2"/>
      <c r="J11" s="3"/>
      <c r="K11" s="3"/>
      <c r="L11" s="2"/>
    </row>
    <row r="12" customFormat="1" spans="1:12">
      <c r="A12" s="2"/>
      <c r="B12" s="2"/>
      <c r="C12" s="2"/>
      <c r="D12" s="2"/>
      <c r="E12" s="2"/>
      <c r="F12" s="2"/>
      <c r="G12" s="2"/>
      <c r="H12" s="2"/>
      <c r="I12" s="2"/>
      <c r="J12" s="3"/>
      <c r="K12" s="3"/>
      <c r="L12" s="2"/>
    </row>
    <row r="13" customFormat="1" spans="1:12">
      <c r="A13" s="2"/>
      <c r="B13" s="2"/>
      <c r="C13" s="2"/>
      <c r="D13" s="2"/>
      <c r="E13" s="2"/>
      <c r="F13" s="2"/>
      <c r="G13" s="2"/>
      <c r="H13" s="2"/>
      <c r="I13" s="2"/>
      <c r="J13" s="3"/>
      <c r="K13" s="3"/>
      <c r="L13" s="2"/>
    </row>
    <row r="14" customFormat="1" spans="1:12">
      <c r="A14" s="2"/>
      <c r="B14" s="2"/>
      <c r="C14" s="2"/>
      <c r="D14" s="2"/>
      <c r="E14" s="2"/>
      <c r="F14" s="2"/>
      <c r="G14" s="2"/>
      <c r="H14" s="2"/>
      <c r="I14" s="2"/>
      <c r="J14" s="3"/>
      <c r="K14" s="3"/>
      <c r="L14" s="2"/>
    </row>
  </sheetData>
  <mergeCells count="2">
    <mergeCell ref="A1:L1"/>
    <mergeCell ref="A2:L2"/>
  </mergeCells>
  <conditionalFormatting sqref="B4">
    <cfRule type="duplicateValues" dxfId="0" priority="1"/>
  </conditionalFormatting>
  <printOptions horizontalCentered="1"/>
  <pageMargins left="0.751388888888889" right="0.751388888888889" top="1" bottom="1"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Hath</cp:lastModifiedBy>
  <dcterms:created xsi:type="dcterms:W3CDTF">2018-07-23T07:22:00Z</dcterms:created>
  <dcterms:modified xsi:type="dcterms:W3CDTF">2025-10-27T08:16:13Z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linkTarget="0">
    <vt:lpwstr>11</vt:lpwstr>
  </property>
  <property fmtid="{D5CDD505-2E9C-101B-9397-08002B2CF9AE}" pid="4" name="ICV">
    <vt:lpwstr>F6472E06D9594E3C8E1CCE19D45DB773_13</vt:lpwstr>
  </property>
</Properties>
</file>