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95" firstSheet="1" activeTab="1"/>
  </bookViews>
  <sheets>
    <sheet name="Sheet6" sheetId="11" state="hidden" r:id="rId1"/>
    <sheet name="在职村干部工资发放表" sheetId="1" r:id="rId2"/>
    <sheet name="Sheet5" sheetId="10" state="hidden" r:id="rId3"/>
    <sheet name="Sheet1" sheetId="6" state="hidden" r:id="rId4"/>
    <sheet name="Sheet2" sheetId="7" state="hidden" r:id="rId5"/>
    <sheet name="Sheet3" sheetId="8" state="hidden" r:id="rId6"/>
    <sheet name="Sheet4" sheetId="9" state="hidden" r:id="rId7"/>
  </sheets>
  <definedNames>
    <definedName name="_xlnm._FilterDatabase" localSheetId="1" hidden="1">在职村干部工资发放表!$A$3:$H$105</definedName>
    <definedName name="_xlnm.Print_Titles" localSheetId="1">在职村干部工资发放表!$3:$3</definedName>
  </definedNames>
  <calcPr calcId="144525"/>
  <pivotCaches>
    <pivotCache cacheId="0" r:id="rId8"/>
    <pivotCache cacheId="1" r:id="rId9"/>
  </pivotCaches>
</workbook>
</file>

<file path=xl/sharedStrings.xml><?xml version="1.0" encoding="utf-8"?>
<sst xmlns="http://schemas.openxmlformats.org/spreadsheetml/2006/main" count="994" uniqueCount="185">
  <si>
    <t>村（社区）</t>
  </si>
  <si>
    <t>求和项:金额（元）</t>
  </si>
  <si>
    <t>白马村</t>
  </si>
  <si>
    <t>白沙村</t>
  </si>
  <si>
    <t>大庙口村</t>
  </si>
  <si>
    <t>峰源村</t>
  </si>
  <si>
    <t>高枧村</t>
  </si>
  <si>
    <t>官田村</t>
  </si>
  <si>
    <t>江北居委会</t>
  </si>
  <si>
    <t>江南居委会</t>
  </si>
  <si>
    <t>将军桥村</t>
  </si>
  <si>
    <t>韭菜村</t>
  </si>
  <si>
    <t>乐福村</t>
  </si>
  <si>
    <t>柳木井村</t>
  </si>
  <si>
    <t>三星村</t>
  </si>
  <si>
    <t>石瑞村</t>
  </si>
  <si>
    <t>双溪村</t>
  </si>
  <si>
    <t>塘旁边村</t>
  </si>
  <si>
    <t>屯里村</t>
  </si>
  <si>
    <t>湾里村</t>
  </si>
  <si>
    <t>新溪村</t>
  </si>
  <si>
    <t>鸭塘村</t>
  </si>
  <si>
    <t>杨田村</t>
  </si>
  <si>
    <t>御江源村</t>
  </si>
  <si>
    <t>袁家村</t>
  </si>
  <si>
    <t>周杨村</t>
  </si>
  <si>
    <t>紫云乡村</t>
  </si>
  <si>
    <t>总计</t>
  </si>
  <si>
    <t>2026年东安县大庙口镇村干部基本报酬发放统计表（10月份）</t>
  </si>
  <si>
    <t>填报单位（盖章）：             党委书记签字：             纪委书记签字：           组织委员签字：          经办人签字：          填报时间：2026年10月13日</t>
  </si>
  <si>
    <t>序号</t>
  </si>
  <si>
    <t>姓名</t>
  </si>
  <si>
    <t>性别</t>
  </si>
  <si>
    <t>政治面貌</t>
  </si>
  <si>
    <t>职务</t>
  </si>
  <si>
    <t>金额（元）</t>
  </si>
  <si>
    <t>备注</t>
  </si>
  <si>
    <t>廖秋军</t>
  </si>
  <si>
    <t>男</t>
  </si>
  <si>
    <t>中共党员</t>
  </si>
  <si>
    <t>党总支书记、主任</t>
  </si>
  <si>
    <t>唐红艳</t>
  </si>
  <si>
    <t>女</t>
  </si>
  <si>
    <t>党总支副书记</t>
  </si>
  <si>
    <t>陈爱梅</t>
  </si>
  <si>
    <t>党总支委员、村委委员、妇联主席</t>
  </si>
  <si>
    <t>邓利民</t>
  </si>
  <si>
    <t>群众</t>
  </si>
  <si>
    <t>村委委员、会计</t>
  </si>
  <si>
    <t>叶军</t>
  </si>
  <si>
    <t>唐文秀</t>
  </si>
  <si>
    <t>唐枫</t>
  </si>
  <si>
    <t>党总支委员、村委委员、会计</t>
  </si>
  <si>
    <t>张纯</t>
  </si>
  <si>
    <t>李松松</t>
  </si>
  <si>
    <t>党支部书记、主任</t>
  </si>
  <si>
    <t>唐星花</t>
  </si>
  <si>
    <t>党支部委员、村委委员、会计</t>
  </si>
  <si>
    <t>喻艳贵</t>
  </si>
  <si>
    <t>村委委员、妇联主席</t>
  </si>
  <si>
    <t>蔡大学</t>
  </si>
  <si>
    <t>胡海燕</t>
  </si>
  <si>
    <t>张安平</t>
  </si>
  <si>
    <t>李霞</t>
  </si>
  <si>
    <t>党总支委员、民生专干</t>
  </si>
  <si>
    <t>桂云</t>
  </si>
  <si>
    <t>熊迎春</t>
  </si>
  <si>
    <t>冯惠群</t>
  </si>
  <si>
    <t>唐小兰</t>
  </si>
  <si>
    <t>陈媛媛</t>
  </si>
  <si>
    <t>张明明</t>
  </si>
  <si>
    <t>陈佳南</t>
  </si>
  <si>
    <t>奉海琴</t>
  </si>
  <si>
    <t>党支部副书记</t>
  </si>
  <si>
    <t>朱小霞</t>
  </si>
  <si>
    <t>党支部委员、村委委员、妇联主席</t>
  </si>
  <si>
    <t>陈伟堂</t>
  </si>
  <si>
    <t>陈强元</t>
  </si>
  <si>
    <t>唐春霞</t>
  </si>
  <si>
    <t>康春丽</t>
  </si>
  <si>
    <t>邓甜甜</t>
  </si>
  <si>
    <t>预备党员</t>
  </si>
  <si>
    <t>徐建华</t>
  </si>
  <si>
    <t>邓美云</t>
  </si>
  <si>
    <t>曾祥征</t>
  </si>
  <si>
    <t>唐红梅</t>
  </si>
  <si>
    <t>刘文华</t>
  </si>
  <si>
    <t>邹冬姣</t>
  </si>
  <si>
    <t>骆福存</t>
  </si>
  <si>
    <t>邓伟娜</t>
  </si>
  <si>
    <t>邓健</t>
  </si>
  <si>
    <t>邓美艳</t>
  </si>
  <si>
    <t>邓艳飞</t>
  </si>
  <si>
    <t>陈小娟</t>
  </si>
  <si>
    <t>乔伟</t>
  </si>
  <si>
    <t>周志诚</t>
  </si>
  <si>
    <t>邓丽娟</t>
  </si>
  <si>
    <t>陈春梅</t>
  </si>
  <si>
    <t>邓小芳</t>
  </si>
  <si>
    <t>邓喜平</t>
  </si>
  <si>
    <t>阴爱文</t>
  </si>
  <si>
    <t>蒋艳</t>
  </si>
  <si>
    <t>唐建芳</t>
  </si>
  <si>
    <t>乔小秀</t>
  </si>
  <si>
    <t>郭海芳</t>
  </si>
  <si>
    <t>乔桂华</t>
  </si>
  <si>
    <t>谢慧珍</t>
  </si>
  <si>
    <t>邓玉红</t>
  </si>
  <si>
    <t>邓县城</t>
  </si>
  <si>
    <t>周娜</t>
  </si>
  <si>
    <t>陈智军</t>
  </si>
  <si>
    <t>邓军</t>
  </si>
  <si>
    <t>刘玉</t>
  </si>
  <si>
    <t>王淑平</t>
  </si>
  <si>
    <t>周沅源</t>
  </si>
  <si>
    <t>杨春林</t>
  </si>
  <si>
    <t>邓露</t>
  </si>
  <si>
    <t>邓娜</t>
  </si>
  <si>
    <t>邓星</t>
  </si>
  <si>
    <t>唐燕文</t>
  </si>
  <si>
    <t>叶美荣</t>
  </si>
  <si>
    <t>王淑枚</t>
  </si>
  <si>
    <t>郭琴</t>
  </si>
  <si>
    <t>唐中爱</t>
  </si>
  <si>
    <t>曾维龙</t>
  </si>
  <si>
    <t>谭跃林</t>
  </si>
  <si>
    <t>邓淑娟</t>
  </si>
  <si>
    <t>鄢文</t>
  </si>
  <si>
    <t>刘艳萍</t>
  </si>
  <si>
    <t>文婷</t>
  </si>
  <si>
    <t>凡美华</t>
  </si>
  <si>
    <t>肖满秀</t>
  </si>
  <si>
    <t>蒋旭丹</t>
  </si>
  <si>
    <t>刘爱清</t>
  </si>
  <si>
    <t>赵万富</t>
  </si>
  <si>
    <t>廖喜</t>
  </si>
  <si>
    <t>邓平</t>
  </si>
  <si>
    <t>江南社区</t>
  </si>
  <si>
    <t>陈珍连</t>
  </si>
  <si>
    <t>毛素芳</t>
  </si>
  <si>
    <t>唐金梅</t>
  </si>
  <si>
    <t>江北社区</t>
  </si>
  <si>
    <t>唐玉琼</t>
  </si>
  <si>
    <t>陈艳荣</t>
  </si>
  <si>
    <t>文乐平</t>
  </si>
  <si>
    <t>蒋兴林</t>
  </si>
  <si>
    <t>孙荣娟</t>
  </si>
  <si>
    <t>邓丽萍</t>
  </si>
  <si>
    <t>陈堃</t>
  </si>
  <si>
    <t>段春芳</t>
  </si>
  <si>
    <t>蒋春银</t>
  </si>
  <si>
    <t>熊晓芳</t>
  </si>
  <si>
    <t>陈一旭</t>
  </si>
  <si>
    <t>陈艳丽</t>
  </si>
  <si>
    <t>合计</t>
  </si>
  <si>
    <t>备注：1.此表一式两份，于每月15日前报县委组织部备案一份，乡镇党委自留一份。
      2.当月若有在职村干部变动，请在备注栏中注明。</t>
  </si>
  <si>
    <t>提标后金额</t>
  </si>
  <si>
    <t>加上补发的金额</t>
  </si>
  <si>
    <t>白马村 汇总</t>
  </si>
  <si>
    <t>白沙村 汇总</t>
  </si>
  <si>
    <t>大庙口村 汇总</t>
  </si>
  <si>
    <t>峰源村 汇总</t>
  </si>
  <si>
    <t>高枧村 汇总</t>
  </si>
  <si>
    <t>官田村 汇总</t>
  </si>
  <si>
    <t>江南居委会 汇总</t>
  </si>
  <si>
    <t>将军桥村 汇总</t>
  </si>
  <si>
    <t>韭菜村 汇总</t>
  </si>
  <si>
    <t>乐福村 汇总</t>
  </si>
  <si>
    <t>柳木井村 汇总</t>
  </si>
  <si>
    <t>三星村 汇总</t>
  </si>
  <si>
    <t>石瑞村 汇总</t>
  </si>
  <si>
    <t>双溪村 汇总</t>
  </si>
  <si>
    <t>塘旁边村 汇总</t>
  </si>
  <si>
    <t>屯里村 汇总</t>
  </si>
  <si>
    <t>湾里村 汇总</t>
  </si>
  <si>
    <t>新溪村 汇总</t>
  </si>
  <si>
    <t>鸭塘村 汇总</t>
  </si>
  <si>
    <t>杨田村 汇总</t>
  </si>
  <si>
    <t>御江源村 汇总</t>
  </si>
  <si>
    <t>袁家村 汇总</t>
  </si>
  <si>
    <t>周杨村 汇总</t>
  </si>
  <si>
    <t>紫云乡村 汇总</t>
  </si>
  <si>
    <t>村</t>
  </si>
  <si>
    <t>金额</t>
  </si>
  <si>
    <t>江北居委会 汇总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</si>
</sst>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仿宋_GB2312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9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58">
    <xf numFmtId="0" fontId="0" fillId="0" borderId="0">
      <alignment vertical="center"/>
    </xf>
    <xf numFmtId="0" fontId="2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/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21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0"/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20" fillId="0" borderId="0"/>
    <xf numFmtId="0" fontId="9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8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top"/>
    </xf>
    <xf numFmtId="0" fontId="2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114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19" applyFont="1" applyFill="1" applyBorder="1" applyAlignment="1">
      <alignment horizontal="center" vertical="center"/>
    </xf>
    <xf numFmtId="0" fontId="1" fillId="0" borderId="1" xfId="96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114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</cellXfs>
  <cellStyles count="158">
    <cellStyle name="常规" xfId="0" builtinId="0"/>
    <cellStyle name="常规 4 4" xfId="1"/>
    <cellStyle name="货币[0]" xfId="2" builtinId="7"/>
    <cellStyle name="货币" xfId="3" builtinId="4"/>
    <cellStyle name="常规 44" xfId="4"/>
    <cellStyle name="常规 39" xfId="5"/>
    <cellStyle name="20% - 强调文字颜色 3" xfId="6" builtinId="38"/>
    <cellStyle name="输入" xfId="7" builtinId="20"/>
    <cellStyle name="常规 88" xfId="8"/>
    <cellStyle name="常规 93" xfId="9"/>
    <cellStyle name="千位分隔[0]" xfId="10" builtinId="6"/>
    <cellStyle name="40% - 强调文字颜色 3" xfId="11" builtinId="39"/>
    <cellStyle name="差" xfId="12" builtinId="27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标题" xfId="23" builtinId="15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输出" xfId="29" builtinId="21"/>
    <cellStyle name="常规 90" xfId="30"/>
    <cellStyle name="常规 85" xfId="31"/>
    <cellStyle name="60% - 强调文字颜色 4" xfId="32" builtinId="44"/>
    <cellStyle name="计算" xfId="33" builtinId="22"/>
    <cellStyle name="常规 31" xfId="34"/>
    <cellStyle name="常规 26" xfId="35"/>
    <cellStyle name="检查单元格" xfId="36" builtinId="23"/>
    <cellStyle name="20% - 强调文字颜色 6" xfId="37" builtinId="50"/>
    <cellStyle name="强调文字颜色 2" xfId="38" builtinId="33"/>
    <cellStyle name="链接单元格" xfId="39" builtinId="24"/>
    <cellStyle name="常规 95" xfId="40"/>
    <cellStyle name="汇总" xfId="41" builtinId="25"/>
    <cellStyle name="好" xfId="42" builtinId="26"/>
    <cellStyle name="适中" xfId="43" builtinId="28"/>
    <cellStyle name="20% - 强调文字颜色 5" xfId="44" builtinId="46"/>
    <cellStyle name="强调文字颜色 1" xfId="45" builtinId="29"/>
    <cellStyle name="20% - 强调文字颜色 1" xfId="46" builtinId="30"/>
    <cellStyle name="40% - 强调文字颜色 1" xfId="47" builtinId="31"/>
    <cellStyle name="20% - 强调文字颜色 2" xfId="48" builtinId="34"/>
    <cellStyle name="常规 7 2" xfId="49"/>
    <cellStyle name="40% - 强调文字颜色 2" xfId="50" builtinId="35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60% - 强调文字颜色 5" xfId="57" builtinId="48"/>
    <cellStyle name="强调文字颜色 6" xfId="58" builtinId="49"/>
    <cellStyle name="常规 10" xfId="59"/>
    <cellStyle name="常规 16 2" xfId="60"/>
    <cellStyle name="40% - 强调文字颜色 6" xfId="61" builtinId="51"/>
    <cellStyle name="60% - 强调文字颜色 6" xfId="62" builtinId="52"/>
    <cellStyle name="常规 5" xfId="63"/>
    <cellStyle name="常规_Sheet3" xfId="64"/>
    <cellStyle name="常规 96" xfId="65"/>
    <cellStyle name="常规 7" xfId="66"/>
    <cellStyle name="常规 98" xfId="67"/>
    <cellStyle name="常规 5 6" xfId="68"/>
    <cellStyle name="常规 4" xfId="69"/>
    <cellStyle name="常规 99" xfId="70"/>
    <cellStyle name="常规 100" xfId="71"/>
    <cellStyle name="常规 76" xfId="72"/>
    <cellStyle name="常规 81" xfId="73"/>
    <cellStyle name="常规 47" xfId="74"/>
    <cellStyle name="常规 52" xfId="75"/>
    <cellStyle name="常规 2 9" xfId="76"/>
    <cellStyle name="常规 92" xfId="77"/>
    <cellStyle name="常规 87" xfId="78"/>
    <cellStyle name="常规 91" xfId="79"/>
    <cellStyle name="常规 86" xfId="80"/>
    <cellStyle name="常规 97" xfId="81"/>
    <cellStyle name="常规 48" xfId="82"/>
    <cellStyle name="常规 53" xfId="83"/>
    <cellStyle name="常规 46" xfId="84"/>
    <cellStyle name="常规 51" xfId="85"/>
    <cellStyle name="常规 10 2" xfId="86"/>
    <cellStyle name="常规 68" xfId="87"/>
    <cellStyle name="常规 73" xfId="88"/>
    <cellStyle name="常规 45" xfId="89"/>
    <cellStyle name="常规 50" xfId="90"/>
    <cellStyle name="常规 59" xfId="91"/>
    <cellStyle name="常规 64" xfId="92"/>
    <cellStyle name="常规 67" xfId="93"/>
    <cellStyle name="常规 72" xfId="94"/>
    <cellStyle name="常规 12" xfId="95"/>
    <cellStyle name="常规 23" xfId="96"/>
    <cellStyle name="常规 18" xfId="97"/>
    <cellStyle name="常规 21" xfId="98"/>
    <cellStyle name="常规 16" xfId="99"/>
    <cellStyle name="常规 14" xfId="100"/>
    <cellStyle name="常规 36" xfId="101"/>
    <cellStyle name="常规 41" xfId="102"/>
    <cellStyle name="常规 11" xfId="103"/>
    <cellStyle name="常规 2 4 2 2 2" xfId="104"/>
    <cellStyle name="常规 57" xfId="105"/>
    <cellStyle name="常规 62" xfId="106"/>
    <cellStyle name="常规 83" xfId="107"/>
    <cellStyle name="常规 13" xfId="108"/>
    <cellStyle name="常规 2 4 2 2 2 2 2 3" xfId="109"/>
    <cellStyle name="常规 77" xfId="110"/>
    <cellStyle name="常规 82" xfId="111"/>
    <cellStyle name="常规 55" xfId="112"/>
    <cellStyle name="常规 60" xfId="113"/>
    <cellStyle name="常规_Sheet1" xfId="114"/>
    <cellStyle name="常规 19 2" xfId="115"/>
    <cellStyle name="常规 9" xfId="116"/>
    <cellStyle name="常规 65" xfId="117"/>
    <cellStyle name="常规 70" xfId="118"/>
    <cellStyle name="常规 37" xfId="119"/>
    <cellStyle name="常规 42" xfId="120"/>
    <cellStyle name="常规 94" xfId="121"/>
    <cellStyle name="常规 89" xfId="122"/>
    <cellStyle name="常规 20" xfId="123"/>
    <cellStyle name="常规 15" xfId="124"/>
    <cellStyle name="常规 63" xfId="125"/>
    <cellStyle name="常规 58" xfId="126"/>
    <cellStyle name="常规 2 4 2" xfId="127"/>
    <cellStyle name="常规 22" xfId="128"/>
    <cellStyle name="常规 17" xfId="129"/>
    <cellStyle name="常规 38" xfId="130"/>
    <cellStyle name="常规 43" xfId="131"/>
    <cellStyle name="常规 66" xfId="132"/>
    <cellStyle name="常规 71" xfId="133"/>
    <cellStyle name="常规 24" xfId="134"/>
    <cellStyle name="常规 19" xfId="135"/>
    <cellStyle name="常规 10 2 2" xfId="136"/>
    <cellStyle name="常规 25" xfId="137"/>
    <cellStyle name="常规 27" xfId="138"/>
    <cellStyle name="常规 32" xfId="139"/>
    <cellStyle name="常规 14 2 6" xfId="140"/>
    <cellStyle name="常规 29" xfId="141"/>
    <cellStyle name="常规 34" xfId="142"/>
    <cellStyle name="常规 33" xfId="143"/>
    <cellStyle name="常规 35" xfId="144"/>
    <cellStyle name="常规 40" xfId="145"/>
    <cellStyle name="常规 69" xfId="146"/>
    <cellStyle name="常规 74" xfId="147"/>
    <cellStyle name="常规 2 4" xfId="148"/>
    <cellStyle name="常规 75" xfId="149"/>
    <cellStyle name="常规 80" xfId="150"/>
    <cellStyle name="常规 10 3 2" xfId="151"/>
    <cellStyle name="常规 79" xfId="152"/>
    <cellStyle name="常规 84" xfId="153"/>
    <cellStyle name="常规 56" xfId="154"/>
    <cellStyle name="常规 61" xfId="155"/>
    <cellStyle name="常规 54" xfId="156"/>
    <cellStyle name="常规 49" xfId="15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pivotCacheDefinition" Target="pivotCache/pivotCacheDefinition2.xml"/><Relationship Id="rId8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31.7255902778" refreshedBy="csml" recordCount="214">
  <cacheSource type="worksheet">
    <worksheetSource name="#NAME?"/>
  </cacheSource>
  <cacheFields count="14">
    <cacheField name="序号" numFmtId="0">
      <sharedItems containsSemiMixedTypes="0" containsString="0" containsNumber="1" containsInteger="1" minValue="0" maxValue="214" count="21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</sharedItems>
    </cacheField>
    <cacheField name="姓名" numFmtId="0">
      <sharedItems count="213">
        <s v="邓宁作"/>
        <s v="陈晓明"/>
        <s v="邓研元"/>
        <s v="邓解兰"/>
        <s v="沈生龙"/>
        <s v="沈龙金"/>
        <s v="王焕贵"/>
        <s v="郭春娥"/>
        <s v="邓祥胜"/>
        <s v="邓显忠"/>
        <s v="邓彩平"/>
        <s v="贺爱林"/>
        <s v="陈培森"/>
        <s v="邓轩松"/>
        <s v="陈志娥"/>
        <s v="陈培志"/>
        <s v="兰政平"/>
        <s v="陈铸忠"/>
        <s v="金国生"/>
        <s v="邓燕平"/>
        <s v="邓福春"/>
        <s v="陈秀兰"/>
        <s v="邓董生"/>
        <s v="邓解元"/>
        <s v="唐秀云"/>
        <s v="罗元生"/>
        <s v="郭光群"/>
        <s v="杨化林"/>
        <s v="彭祯华"/>
        <s v="杨知玉"/>
        <s v="胡小兰"/>
        <s v="张朝元"/>
        <s v="唐纯英"/>
        <s v="李昌英"/>
        <s v="唐福位"/>
        <s v="陈格姣"/>
        <s v="乔解生"/>
        <s v="陈解兰"/>
        <s v="文圣勇"/>
        <s v="蒋茂球"/>
        <s v="周顺华"/>
        <s v="毛建平"/>
        <s v="郭小华"/>
        <s v="周柏林"/>
        <s v="邓步军"/>
        <s v="唐友贤"/>
        <s v="熊义奎"/>
        <s v="唐保元"/>
        <s v="周谋智"/>
        <s v="周谋逊"/>
        <s v="张自龙"/>
        <s v="杨方亮"/>
        <s v="陈素兰"/>
        <s v="奉亚云"/>
        <s v="周谋吉"/>
        <s v="李永信"/>
        <s v="李永义"/>
        <s v="唐艳娜"/>
        <s v="唐寿群"/>
        <s v="唐寿元"/>
        <s v="唐高爱"/>
        <s v="唐祚仁"/>
        <s v="毛建英"/>
        <s v="李盛清"/>
        <s v="唐祚亮"/>
        <s v="李美秀"/>
        <s v="李永财"/>
        <s v="唐甲英"/>
        <s v="廖秋忠"/>
        <s v="廖继政"/>
        <s v="邓发觉"/>
        <s v="阳茂闪"/>
        <s v="唐德荣"/>
        <s v="童明星"/>
        <s v="李雄超"/>
        <s v="唐寿福"/>
        <s v="杨春梅"/>
        <s v="凡松林"/>
        <s v="周来英"/>
        <s v="奉策发"/>
        <s v="陈宝琳"/>
        <s v="朱炳忠"/>
        <s v="杨居林"/>
        <s v="陈玉娥"/>
        <s v="曾庆元"/>
        <s v="骆翠兰"/>
        <s v="邓晓敏"/>
        <s v="林巧兰"/>
        <s v="陈传明"/>
        <s v="毛先亮"/>
        <s v="刘桂安"/>
        <s v="陈铸艮"/>
        <s v="陈格艳"/>
        <s v="曾庆佳"/>
        <s v="曾友元"/>
        <s v="杨竹生"/>
        <s v="周上新"/>
        <s v="徐书田"/>
        <s v="李兴斌"/>
        <s v="刘明旺"/>
        <s v="杨巧梅"/>
        <s v="邓宏生"/>
        <s v="樊应生"/>
        <s v="李玉英"/>
        <s v="陈声赤"/>
        <s v="唐太生"/>
        <s v="罗松江"/>
        <s v="汪金元"/>
        <s v="陈汝林"/>
        <s v="彭华生"/>
        <s v="周秋云"/>
        <s v="陈才芳"/>
        <s v="刘美中"/>
        <s v="邓玉林"/>
        <s v="张开明"/>
        <s v="唐仕忠"/>
        <s v="唐建忠"/>
        <s v="邓解姣"/>
        <s v="李继成"/>
        <s v="邓裕国"/>
        <s v="李明国"/>
        <s v="陈建中"/>
        <s v="刘友才"/>
        <s v="邓正华"/>
        <s v="廖春桂"/>
        <s v="杨继忠"/>
        <s v="唐明元"/>
        <s v="唐改秀"/>
        <s v="唐恭庄"/>
        <s v="胡林"/>
        <s v="唐丙花"/>
        <s v="邓祥伦"/>
        <s v="李盛昭"/>
        <s v="唐嗣清"/>
        <s v="乔绍福"/>
        <s v="唐杨玉"/>
        <s v="黄远礼"/>
        <s v="邓昌勇"/>
        <s v="邓竹元"/>
        <s v="唐寿旺"/>
        <s v="伍先云"/>
        <s v="邓佑民"/>
        <s v="李玉田"/>
        <s v="杨壬元"/>
        <s v="刘树高"/>
        <s v="朱宋英"/>
        <s v="沈名湘"/>
        <s v="骆永远"/>
        <s v="朱世兰"/>
        <s v="唐守玉"/>
        <s v="刘锦忠"/>
        <s v="何来君"/>
        <s v="曾霞月"/>
        <s v="徐荣元"/>
        <s v="唐忠元"/>
        <s v="乔维民"/>
        <s v="李雅丽"/>
        <s v="文宝荣"/>
        <s v="文柏青"/>
        <s v="冷兰姣"/>
        <s v="周文忠"/>
        <s v="蒋喜元"/>
        <s v="唐满秀"/>
        <s v="李娥云"/>
        <s v="陈玉英"/>
        <s v="陈洪平"/>
        <s v="梁庚姣"/>
        <s v="周道忠"/>
        <s v="邓祥军"/>
        <s v="阳敦凯"/>
        <s v="文华"/>
        <s v="乔维国"/>
        <s v="邓少洪"/>
        <s v="郭湘淑"/>
        <s v="肖常德"/>
        <s v="沈金元"/>
        <s v="邓诚年"/>
        <s v="蔡明荣"/>
        <s v="乔均元"/>
        <s v="邓定华"/>
        <s v="冷定迪"/>
        <s v="漆长琼"/>
        <s v="朱应春"/>
        <s v="文水元"/>
        <s v="唐其忠"/>
        <s v="文怀军"/>
        <s v="刘先辉"/>
        <s v="张种林"/>
        <s v="陈金元"/>
        <s v="曾昭富"/>
        <s v="邓卫国"/>
        <s v="邓发元"/>
        <s v="陈名辉"/>
        <s v="邓新湖"/>
        <s v="凡地发"/>
        <s v="凡利元"/>
        <s v="李谋林"/>
        <s v="陈培松"/>
        <s v="邓祥书"/>
        <s v="邓昌春"/>
        <s v="毛先荣"/>
        <s v="肖传明"/>
        <s v="唐美荣"/>
        <s v="唐彩云"/>
        <s v="文仪佳"/>
        <s v="陈柳英"/>
        <s v="刘上林"/>
        <s v="邓海云"/>
        <s v="胡振河"/>
        <s v="邓建华"/>
        <s v="冷严秀"/>
        <s v="邓叙林"/>
        <s v="廖美荣"/>
      </sharedItems>
    </cacheField>
    <cacheField name="性别" numFmtId="0">
      <sharedItems count="2">
        <s v="男"/>
        <s v="女"/>
      </sharedItems>
    </cacheField>
    <cacheField name="政治面貌" numFmtId="0">
      <sharedItems count="2">
        <s v="中共党员"/>
        <s v="群众"/>
      </sharedItems>
    </cacheField>
    <cacheField name="职务" numFmtId="0">
      <sharedItems count="8">
        <s v="会计"/>
        <s v="支书"/>
        <s v="专干"/>
        <s v="副支书"/>
        <s v="主任"/>
        <s v="妇女主任"/>
        <s v="村会计"/>
        <s v="支书、主任"/>
      </sharedItems>
    </cacheField>
    <cacheField name="身份证号" numFmtId="0">
      <sharedItems count="214">
        <s v="432922193712041410"/>
        <s v="432922195307171413"/>
        <s v="432922195603281414"/>
        <s v="432922195208121429"/>
        <s v="432922196302131433"/>
        <s v="43292219321002141X"/>
        <s v="432922196303131419"/>
        <s v="432922195701051428"/>
        <s v="43292219551217121X"/>
        <s v="432922195212061211"/>
        <s v="432922195610281244"/>
        <s v="432922195702201416"/>
        <s v="432922195701161416"/>
        <s v="432922195604251436"/>
        <s v="432922195409190842"/>
        <s v="432922195008170816"/>
        <s v="43292219490713083X"/>
        <s v="432922195407110810"/>
        <s v="432922194908050815"/>
        <s v="432922195306210812"/>
        <s v="432922193801250812"/>
        <s v="432922195510210828"/>
        <s v="432922196310250838"/>
        <s v="432922195212170813"/>
        <s v="432922195409261444"/>
        <s v="43292219540520141X"/>
        <s v="432922195012161410"/>
        <s v="432922195409171414"/>
        <s v="432922194711291412"/>
        <s v="432922194406301418"/>
        <s v="432922195405021427"/>
        <s v="432922195503271411"/>
        <s v="432922195109011427"/>
        <s v="432922196005191421"/>
        <s v="432922194610160827"/>
        <s v="432922195411260811"/>
        <s v="432922195801070829"/>
        <s v="432922195212180819"/>
        <s v="432922195210150827"/>
        <s v="432922195912280810"/>
        <s v="432922195107251435"/>
        <s v="432922194206011416"/>
        <s v="43292219550315141X"/>
        <s v="432922196203201416"/>
        <s v="432922196202141415"/>
        <s v="432922195302121417"/>
        <s v="432922194809281415"/>
        <s v="432922193809281410"/>
        <s v="432922195206081419"/>
        <s v="43292219480302141X"/>
        <s v="432922194203121417"/>
        <s v="432922194609221418"/>
        <s v="432922195209151419"/>
        <s v="432922195312151441"/>
        <s v="43292219550420144X"/>
        <s v="43292219560927141X"/>
        <s v="432922194209141216"/>
        <s v="432922194709161213"/>
        <s v="432922194009291228"/>
        <s v="432922195212041210"/>
        <s v="432922195705191217"/>
        <s v="432922196105251217"/>
        <s v="43292219540825121X"/>
        <s v="432922195712091222"/>
        <s v="432922195806231230"/>
        <s v="432922195103121211"/>
        <s v="432922196210011223"/>
        <s v="432922195707041212"/>
        <s v="432922195410031240"/>
        <s v="432922195708081216"/>
        <s v="432922194211061215"/>
        <s v="432922195106191215"/>
        <s v="432922195402241213"/>
        <s v="432922196301071213"/>
        <s v="432922194802151212"/>
        <s v="43292219461203121X"/>
        <s v="432922195901111237"/>
        <s v="432922195703041223"/>
        <s v="432922196204271213"/>
        <s v="432922194512041429"/>
        <s v="43292219400106141X"/>
        <s v="432922195912201414"/>
        <s v="432922193709141410"/>
        <s v="432922195103031419"/>
        <s v="432922195501031422"/>
        <s v="43292219490813121X"/>
        <s v="432922195706101420"/>
        <s v="432922194711131427"/>
        <s v="432922194309011427"/>
        <s v="432922195108301414"/>
        <s v="432922194003201412"/>
        <s v="432922194511030816"/>
        <s v="432922194103240814"/>
        <s v="432922195904191420"/>
        <s v="432922194508160812"/>
        <s v="432922195411120819"/>
        <s v="432922195407030810"/>
        <s v="432922195401071216"/>
        <s v="432922193710141215"/>
        <s v="432922194608131218"/>
        <s v="432922196207080834"/>
        <s v="432922195612260826"/>
        <s v="432922195606090816"/>
        <s v="432922195403270817"/>
        <s v="432922193909120825"/>
        <s v="432922194006081217"/>
        <s v="432922195205181215"/>
        <s v="432922195209071232"/>
        <s v="432922195502281239"/>
        <s v="432922196202131217"/>
        <s v="432922195012211211"/>
        <s v="432922195907061226"/>
        <s v="432922194506081213"/>
        <s v="432922195804121222"/>
        <s v="432922195709261411"/>
        <s v="432922194702051417"/>
        <s v="432922195402061415"/>
        <s v="432922196308191410"/>
        <s v="432922195108281425"/>
        <s v="432922195701071410"/>
        <s v="432922195609121438"/>
        <s v="432922195311221436"/>
        <s v="432922195211051417"/>
        <s v="432922195310071210"/>
        <s v="432922195208221219"/>
        <s v="43292219450225122X"/>
        <s v="432922193312031213"/>
        <s v="432922194503291215"/>
        <s v="43292219520529122X"/>
        <s v="43292219541107121X"/>
        <s v="432922195602261219"/>
        <s v="432922193604011222"/>
        <s v="43292219400806121X"/>
        <s v="432922194211181217"/>
        <s v="432922195004291215"/>
        <s v="432922195211071215"/>
        <s v="432922195511191219"/>
        <s v="43292219510415121X"/>
        <s v="432922194401071211"/>
        <s v="432922195003241216"/>
        <s v="432922196008271216"/>
        <s v="432922196304071219"/>
        <s v="432922195503150812"/>
        <s v="432922195408170815"/>
        <s v="432922195209280819"/>
        <s v="43292219480817081X"/>
        <s v="432922195001010828"/>
        <s v="432922195508240817"/>
        <s v="432922195203240816"/>
        <s v="432922196006240846"/>
        <s v="432922195411100818"/>
        <s v="432922193410100817"/>
        <s v="432922195512300819"/>
        <s v="432922195611290820"/>
        <s v="432922195808230813"/>
        <s v="432922196307080831"/>
        <s v="432922194411021410"/>
        <s v="432922196110250825"/>
        <s v="432922195402100840"/>
        <s v="432922195508140816"/>
        <s v="432922195607241225"/>
        <s v="432922195901011236"/>
        <s v="432922195708041214"/>
        <s v="432922195202101224"/>
        <s v="43292219570125142X"/>
        <s v="432922195003211420"/>
        <s v="432922195609241413"/>
        <s v="432922195311151220"/>
        <s v="432922195502211417"/>
        <s v="432922195611141219"/>
        <s v="432922194902211219"/>
        <s v="432922195008201213"/>
        <s v="432922195607281411"/>
        <s v="432922196109030817"/>
        <s v="432922196112101428"/>
        <s v="432922196002191418"/>
        <s v="432922196201261415"/>
        <s v="432922194910190817"/>
        <s v="432922195610111413"/>
        <s v="432922195507170810"/>
        <s v="432922196209121417"/>
        <s v="43292219501025121X"/>
        <s v="432922196205101216"/>
        <s v="432922196301131415"/>
        <s v="432922196207270814"/>
        <s v="432922195112020818"/>
        <s v="432922196302080816"/>
        <s v="43292219580712121X"/>
        <s v="43292219610904141X"/>
        <s v="432922195601151237"/>
        <s v="432922195604091436"/>
        <s v="432922195605281450"/>
        <s v="432922196311271411"/>
        <s v="432922195707151411"/>
        <s v="432922196308101411"/>
        <s v="43292219570118081X"/>
        <s v="43292219570812081X"/>
        <s v="432922195806090810"/>
        <s v="432922195911270813"/>
        <s v="432922195912051217"/>
        <s v="432922195605241213"/>
        <s v="432922194908021416"/>
        <s v="432922195807061413"/>
        <s v="432922196209201249"/>
        <s v="432922195006170820"/>
        <s v="432922195601150816"/>
        <s v="432922193711151423"/>
        <s v="432922195606251210"/>
        <s v="432922196406231228"/>
        <s v="432922196408271215"/>
        <s v="43292219641028121X"/>
        <s v="432922196412181247"/>
        <s v="432922196309221415"/>
        <s v="432922196501031224"/>
      </sharedItems>
    </cacheField>
    <cacheField name="任职_x000a_年限" numFmtId="0">
      <sharedItems containsNumber="1" containsInteger="1" containsMixedTypes="1" count="31">
        <n v="10"/>
        <n v="18"/>
        <n v="12"/>
        <n v="20"/>
        <n v="15"/>
        <n v="14"/>
        <n v="17"/>
        <n v="35"/>
        <n v="22"/>
        <n v="23"/>
        <n v="13"/>
        <n v="24"/>
        <n v="16"/>
        <n v="11"/>
        <n v="33"/>
        <n v="32"/>
        <n v="30"/>
        <n v="19"/>
        <n v="21"/>
        <s v="16（累计）"/>
        <n v="29"/>
        <n v="25"/>
        <n v="31"/>
        <n v="28"/>
        <n v="27"/>
        <n v="36"/>
        <n v="38"/>
        <n v="26"/>
        <n v="34"/>
        <s v="21（累积）"/>
        <s v="13（累计）连续10"/>
      </sharedItems>
    </cacheField>
    <cacheField name="金额（元）" numFmtId="0">
      <sharedItems containsSemiMixedTypes="0" containsString="0" containsNumber="1" containsInteger="1" minValue="0" maxValue="320" count="6">
        <n v="250"/>
        <n v="300"/>
        <n v="280"/>
        <n v="270"/>
        <n v="290"/>
        <n v="320"/>
      </sharedItems>
    </cacheField>
    <cacheField name="村（社区）" numFmtId="0">
      <sharedItems count="24">
        <s v="御江源村"/>
        <s v="周杨村"/>
        <s v="柳木井村"/>
        <s v="大庙口村"/>
        <s v="双溪村"/>
        <s v="将军桥村"/>
        <s v="新溪村"/>
        <s v="杨田村"/>
        <s v="袁家村"/>
        <s v="紫云乡村"/>
        <s v="鸭塘村"/>
        <s v="湾里村"/>
        <s v="屯里村"/>
        <s v="三星村"/>
        <s v="韭菜村"/>
        <s v="白沙村"/>
        <s v="高枧村"/>
        <s v="峰源村"/>
        <s v="塘旁边村"/>
        <s v="白马村"/>
        <s v="石瑞村"/>
        <s v="官田村"/>
        <s v="乐福村"/>
        <s v="江南居委会"/>
      </sharedItems>
    </cacheField>
    <cacheField name="组别" numFmtId="0">
      <sharedItems containsNumber="1" containsInteger="1" containsMixedTypes="1" count="36">
        <s v="10"/>
        <s v="15"/>
        <s v="14"/>
        <s v="17"/>
        <s v="7"/>
        <s v="9"/>
        <s v="4"/>
        <s v="5"/>
        <s v="6"/>
        <s v="1"/>
        <s v="3"/>
        <s v="18"/>
        <s v="21"/>
        <s v="16"/>
        <s v="20"/>
        <s v="12"/>
        <s v="05"/>
        <s v="01"/>
        <s v="11"/>
        <s v="07"/>
        <s v="03"/>
        <s v="2"/>
        <s v="8"/>
        <s v="13"/>
        <s v="25"/>
        <s v="22"/>
        <s v="19"/>
        <s v="4 "/>
        <s v="27"/>
        <s v="04"/>
        <s v="08"/>
        <n v="8"/>
        <n v="6"/>
        <n v="17"/>
        <n v="23"/>
        <n v="1"/>
      </sharedItems>
    </cacheField>
    <cacheField name="联系电话" numFmtId="0">
      <sharedItems containsBlank="1" containsNumber="1" containsInteger="1" containsMixedTypes="1" count="100">
        <s v="07464399525"/>
        <n v="13107466146"/>
        <n v="13574659075"/>
        <n v="18075795599"/>
        <n v="18774662948"/>
        <n v="15116676635"/>
        <n v="15274606508"/>
        <m/>
        <n v="15314644075"/>
        <n v="18074680670"/>
        <n v="17375612945"/>
        <n v="15581381682"/>
        <n v="15274683837"/>
        <n v="15581454196"/>
        <n v="18874601926"/>
        <n v="15274653195"/>
        <n v="15581413229"/>
        <n v="13874773509"/>
        <n v="13387460534"/>
        <n v="18874625584"/>
        <n v="15116536074"/>
        <n v="15817038080"/>
        <n v="17769262067"/>
        <n v="15581366626"/>
        <n v="18274939863"/>
        <n v="13724438957"/>
        <n v="13362861811"/>
        <n v="15774185256"/>
        <n v="15907464889"/>
        <n v="13085448608"/>
        <n v="15581473459"/>
        <n v="15074665977"/>
        <n v="15807489625"/>
        <n v="13652684785"/>
        <n v="19974679487"/>
        <n v="15869970416"/>
        <n v="15674693092"/>
        <n v="13467971923"/>
        <n v="13212663940"/>
        <s v="15581409118"/>
        <n v="18174608532"/>
        <n v="13365866257"/>
        <n v="15116584548"/>
        <n v="18774633268"/>
        <n v="15907484448"/>
        <n v="15673483136"/>
        <n v="15574632898"/>
        <n v="13135270704"/>
        <n v="18774633985"/>
        <n v="15907489708"/>
        <n v="13874756430"/>
        <n v="13874773328"/>
        <n v="15874604325"/>
        <n v="13574604243"/>
        <n v="15576792792"/>
        <n v="18374664113"/>
        <n v="13762997495"/>
        <n v="15581383458"/>
        <n v="18874688687"/>
        <n v="13787469381"/>
        <n v="13243612917"/>
        <n v="18244773159"/>
        <n v="15200984917"/>
        <n v="13487486589"/>
        <n v="15874606112"/>
        <n v="13874755397"/>
        <n v="15920275349"/>
        <n v="18774679831"/>
        <n v="13407469509"/>
        <n v="15211675277"/>
        <n v="13237464386"/>
        <n v="18274607519"/>
        <s v="18169461967"/>
        <s v="13574658593"/>
        <s v="15274653547"/>
        <s v="17375988763"/>
        <s v="15211614536"/>
        <s v="13638415866"/>
        <s v="13874685495"/>
        <s v="18074614636"/>
        <s v="13187133889"/>
        <s v="13973498310"/>
        <s v="15907493906"/>
        <s v="13037466623"/>
        <n v="13243630993"/>
        <s v="15386305401"/>
        <s v="13469395699"/>
        <s v="13298672383"/>
        <s v="15874675349"/>
        <s v="13974684371"/>
        <s v="15116584320"/>
        <s v="13787467618"/>
        <s v="13787684378"/>
        <s v="18169228063_x000a_"/>
        <s v="15116692890"/>
        <n v="18075770498"/>
        <n v="15869990569"/>
        <n v="13874686569"/>
        <n v="18244773206"/>
        <n v="19374661202"/>
      </sharedItems>
    </cacheField>
    <cacheField name="开户银行" numFmtId="0">
      <sharedItems count="1">
        <s v="邮政银行"/>
      </sharedItems>
    </cacheField>
    <cacheField name="银行卡号" numFmtId="0">
      <sharedItems count="214">
        <s v="6217975651003166530"/>
        <s v="6217975651003168494"/>
        <s v="6217975651003171324"/>
        <s v="6217975651003172751"/>
        <s v="6217975651003164923"/>
        <s v="6217975651003161366"/>
        <s v="6217975651003163289"/>
        <s v="6217985650000138953"/>
        <s v="6217975651003266330"/>
        <s v="6217975651003267114"/>
        <s v="6217975650004013634"/>
        <s v="6217975651003253742"/>
        <s v="6217975651003253734"/>
        <s v="6217975651003252116"/>
        <s v="6217975651003160020"/>
        <s v="6217975650004494321"/>
        <s v="6217975651003155913"/>
        <s v="6217975651003160640"/>
        <s v="6217975651003150336"/>
        <s v="6217975651003148702"/>
        <s v="6217975651003150807"/>
        <s v="6217975650004457021"/>
        <s v="6217975650003406151"/>
        <s v="6217975651003151342"/>
        <s v="6217975651003230807"/>
        <s v="6217975650000319639"/>
        <s v="6217975651003249161"/>
        <s v="6217975651003250672"/>
        <s v="6217975651003249807"/>
        <s v="6217975651003247462"/>
        <s v="6217975651003250656"/>
        <s v="6217975651003256208"/>
        <s v="6217975651003254740"/>
        <s v="6217975651003257701"/>
        <s v="6217975651003114845"/>
        <s v="6217975651003112526"/>
        <s v="6217975651003114910"/>
        <s v="6217975651003100265"/>
        <s v="6217975651003102071"/>
        <s v="6217975651003104408"/>
        <s v="6217975651003232720"/>
        <s v="6217975651003237794"/>
        <s v="6217975651003235244"/>
        <s v="6217975651003238149"/>
        <s v="6217975651003238131"/>
        <s v="6217975651003219552"/>
        <s v="6217975651003218844"/>
        <s v="6217975651003216137"/>
        <s v="6217975651003215063"/>
        <s v="6217975650004498371"/>
        <s v="6217975651003223745"/>
        <s v="6217975651003222051"/>
        <s v="6217975651003223315"/>
        <s v="6217995650013454965"/>
        <s v="6217975651003196784"/>
        <s v="6217975651003224610"/>
        <s v="6217975651003285439"/>
        <s v="6217975650004469810"/>
        <s v="6217975650004465925"/>
        <s v="6217975651003286544"/>
        <s v="6217975651003286023"/>
        <s v="6217975651003287294"/>
        <s v="6217975651003287203"/>
        <s v="6217975651003284416"/>
        <s v="6217975651003284424"/>
        <s v="6217975651003287179"/>
        <s v="6217975651003287864"/>
        <s v="6217975651003283780"/>
        <s v="6217975651003303968"/>
        <s v="6217975651003301269"/>
        <s v="6217975651003301129"/>
        <s v="6217975651003303919"/>
        <s v="6217975651003299356"/>
        <s v="6217975650001018149"/>
        <s v="6217975651003300717"/>
        <s v="6217975651003297640"/>
        <s v="6217975650004003262"/>
        <s v="6217975651003298549"/>
        <s v="6217975651003300048"/>
        <s v="6217975651003188013"/>
        <s v="6217975651003242836"/>
        <s v="6217975650004044464"/>
        <s v="6217975651003246605"/>
        <s v="6217975651003245847"/>
        <s v="6217975651003246795"/>
        <s v="6217975651003203804"/>
        <s v="6217975651003208688"/>
        <s v="6217975651003210718"/>
        <s v="6217975651003201089"/>
        <s v="6217975651003208530"/>
        <s v="6217975651003209702"/>
        <s v="6217975651003108912"/>
        <s v="6217975651003111007"/>
        <s v="6217975651003105140"/>
        <s v="6217975651003105702"/>
        <s v="6217975651003110371"/>
        <s v="6217975651003106692"/>
        <s v="6217975651003290801"/>
        <s v="6217975651003296188"/>
        <s v="6217975651003294803"/>
        <s v="6217975651003123820"/>
        <s v="6217975651003118846"/>
        <s v="6217975651003124950"/>
        <s v="6217975650004494800"/>
        <s v="6217975651003123366"/>
        <s v="6217975650003596167"/>
        <s v="6217975651003258972"/>
        <s v="6217975651003259517"/>
        <s v="6217975651003263162"/>
        <s v="6217975651003261679"/>
        <s v="6217975651003270191"/>
        <s v="6217975651003267957"/>
        <s v="6217975651003269243"/>
        <s v="6217975651003260077"/>
        <s v="6217975651003192791"/>
        <s v="6217975651003192577"/>
        <s v="6217975651003191751"/>
        <s v="6217975651003191926"/>
        <s v="6217975651003195133"/>
        <s v="6217975651003179624"/>
        <s v="6217975651003179129"/>
        <s v="6217975651003180234"/>
        <s v="6217975651003175267"/>
        <s v="6217975651003305013"/>
        <s v="6217975651003307225"/>
        <s v="6217995650015036638"/>
        <s v="6217975651003308819"/>
        <s v="6217975651003308892"/>
        <s v="6217975651003308983"/>
        <s v="6217975651003309056"/>
        <s v="6217975651003309916"/>
        <s v="6217975650003598833"/>
        <s v="6217975651003274128"/>
        <s v="6217975651003274565"/>
        <s v="6217975651003274961"/>
        <s v="6217975650003474589"/>
        <s v="6217975650002952296"/>
        <s v="6217975651003281180"/>
        <s v="6217975651003277592"/>
        <s v="6217975650004478811"/>
        <s v="6217975650004502149"/>
        <s v="6217975650003142442"/>
        <s v="6217975650004516040"/>
        <s v="6217975650004498579"/>
        <s v="6217975650004497753"/>
        <s v="6217975651003136053"/>
        <s v="6217975651003137150"/>
        <s v="6217975651003137234"/>
        <s v="6217975651003135410"/>
        <s v="6210985651003348818"/>
        <s v="6217975651003140394"/>
        <s v="6217975651003142218"/>
        <s v="6217995650006815958"/>
        <s v="6217975650004476955"/>
        <s v="6217975651003143042"/>
        <s v="6217975650004865173"/>
        <s v="6221885651010087407"/>
        <s v="6217975651003150427"/>
        <s v="6217975650004493695"/>
        <s v="6217975650004494792"/>
        <s v="6217975651003289530"/>
        <s v="6217975651003265027"/>
        <s v="6217975651003267908"/>
        <s v="6217975651003269342"/>
        <s v="6217975651003161531"/>
        <s v="6217975651003233975"/>
        <s v="6217975651003230849"/>
        <s v="6217975651003292823"/>
        <s v="6217975651003204018"/>
        <s v="6217975650004498223"/>
        <s v="6217975651003297186"/>
        <s v="6217975651003282790"/>
        <s v="6217975651003255515"/>
        <s v="6217975651003152084"/>
        <s v="6217975651003216533"/>
        <s v="6217975651003281297"/>
        <s v="6217975651003165391"/>
        <s v="6217975651003155095"/>
        <s v="6217975651003199069"/>
        <s v="6217975650004493703"/>
        <s v="6217975651003231896"/>
        <s v="6217975651003290066"/>
        <s v="6217975650002135553"/>
        <s v="6217975651003246886"/>
        <s v="6217975650004499387"/>
        <s v="6217975650003943807"/>
        <s v="6217975651003116618"/>
        <s v="6217975651003266421"/>
        <s v="6217975651003253817"/>
        <s v="6217975651003267155"/>
        <s v="6217975651003231771"/>
        <s v="6217975651003173734"/>
        <s v="6217975651003167728"/>
        <s v="6217975651003168601"/>
        <s v="6217975651003192916"/>
        <s v="6217975651003122822"/>
        <s v="6217975651003121808"/>
        <s v="6217975651003159287"/>
        <s v="6217975651003160731"/>
        <s v="6217975651003274268"/>
        <s v="6217975650003707715"/>
        <s v="6217975651003236994"/>
        <s v="6217975651003216483"/>
        <s v="6217975651003307282"/>
        <s v="6217975651003117624"/>
        <s v="6217975651003117756"/>
        <s v="6217975651003230690"/>
        <s v="6217975651003266363"/>
        <s v="6217975651003264152"/>
        <s v="6217975651003307829"/>
        <s v="6217975651003277956"/>
        <s v="6217975650004477227"/>
        <s v="6217975650001006539"/>
        <s v="6217975650001018164"/>
      </sharedItems>
    </cacheField>
    <cacheField name="备注" numFmtId="0">
      <sharedItems count="2">
        <s v="补发1、2月份生活补助20元"/>
        <s v="补发1、2月份生活补助40元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31.7269444444" refreshedBy="csml" recordCount="103">
  <cacheSource type="worksheet">
    <worksheetSource ref="A3:H65" sheet="在职村干部工资发放表"/>
  </cacheSource>
  <cacheFields count="12">
    <cacheField name="序号" numFmtId="0">
      <sharedItems containsSemiMixedTypes="0" containsString="0" containsNumber="1" containsInteger="1" minValue="0" maxValue="103" count="103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</sharedItems>
    </cacheField>
    <cacheField name="姓名" numFmtId="0">
      <sharedItems count="103">
        <s v="廖秋军"/>
        <s v="陈爱梅"/>
        <s v="邓利民"/>
        <s v="唐红艳"/>
        <s v="陈佳南"/>
        <s v="朱小霞"/>
        <s v="陈伟堂"/>
        <s v="陈玉辉"/>
        <s v="邓军"/>
        <s v="王淑平"/>
        <s v="邓会英"/>
        <s v="邓玲萍"/>
        <s v="叶军"/>
        <s v="张纯"/>
        <s v="唐枫"/>
        <s v="唐文秀"/>
        <s v="蒋兴林"/>
        <s v="刘湘军"/>
        <s v="孙荣娟"/>
        <s v="文淑兰"/>
        <s v="邓喜平"/>
        <s v="邓建林"/>
        <s v="邓小芳"/>
        <s v="蒋斌林"/>
        <s v="邓健"/>
        <s v="邓大鹏"/>
        <s v="邓美艳"/>
        <s v="陈小娟"/>
        <s v="李松松"/>
        <s v="李昌松"/>
        <s v="唐星花"/>
        <s v="喻艳贵"/>
        <s v="凡卓远"/>
        <s v="凡勇军"/>
        <s v="谭仁忠"/>
        <s v="刘艳萍"/>
        <s v="文婷"/>
        <s v="蔡大学"/>
        <s v="桂云"/>
        <s v="张安平"/>
        <s v="李霞"/>
        <s v="胡海燕"/>
        <s v="邓平"/>
        <s v="陈珍连"/>
        <s v="张绪东"/>
        <s v="唐金梅"/>
        <s v="曾梅"/>
        <s v="唐玉琼"/>
        <s v="唐巧云"/>
        <s v="邓正祥"/>
        <s v="陈堃"/>
        <s v="杨春林"/>
        <s v="邓彩艳"/>
        <s v="邓露"/>
        <s v="邓娜"/>
        <s v="乔小秀"/>
        <s v="文柏林"/>
        <s v="唐建芳"/>
        <s v="郭海芳"/>
        <s v="谢慧珍"/>
        <s v="杨建国"/>
        <s v="唐小兰"/>
        <s v="熊迎春"/>
        <s v="陈媛媛"/>
        <s v="冯惠群"/>
        <s v="邓玉红"/>
        <s v="陈智军"/>
        <s v="陈亚娥"/>
        <s v="邓安平"/>
        <s v="伍小妹"/>
        <s v="乔伟"/>
        <s v="邓丽娟"/>
        <s v="周明亮"/>
        <s v="陈秀林"/>
        <s v="邓红权"/>
        <s v="陈强元"/>
        <s v="康春丽"/>
        <s v="邓甜甜"/>
        <s v="邓柳翠"/>
        <s v="唐中爱"/>
        <s v="倪春"/>
        <s v="谭跃林"/>
        <s v="邓淑娟"/>
        <s v="唐明庆"/>
        <s v="赵万富"/>
        <s v="廖小玉"/>
        <s v="陈艳丽"/>
        <s v="刘文华"/>
        <s v="邹冬姣"/>
        <s v="骆福存"/>
        <s v="邓友元"/>
        <s v="徐建华"/>
        <s v="曾祥征"/>
        <s v="邓美云"/>
        <s v="唐红梅"/>
        <s v="周文倩"/>
        <s v="李云承"/>
        <s v="肖满秀"/>
        <s v="周素云"/>
        <s v="郭琴"/>
        <s v="王淑枚"/>
        <s v="唐燕文"/>
        <s v="叶美荣"/>
      </sharedItems>
    </cacheField>
    <cacheField name="性别" numFmtId="0">
      <sharedItems count="2">
        <s v="男"/>
        <s v="女"/>
      </sharedItems>
    </cacheField>
    <cacheField name="政治面貌" numFmtId="0">
      <sharedItems count="3">
        <s v="中共党员"/>
        <s v="群众"/>
        <s v="预备党员"/>
      </sharedItems>
    </cacheField>
    <cacheField name="职务" numFmtId="0">
      <sharedItems count="18">
        <s v="支书、主任"/>
        <s v="支委委员、村委委员、计生专干"/>
        <s v="村委委员、会计"/>
        <s v="网格员"/>
        <s v="民生员"/>
        <s v="村委委员、计生专干"/>
        <s v="支委委员、村委委员、会计"/>
        <s v="支委委员、网格员"/>
        <s v="副支书"/>
        <s v="支委委员、民生员"/>
        <s v="支委委员、居委委员、计生专干"/>
        <s v="支委委员、居委委员、会计"/>
        <s v="居委委员、会计"/>
        <s v="村委委员、网格员"/>
        <s v="主任"/>
        <s v="支书"/>
        <s v="村支书、主任"/>
        <s v="村委委员"/>
      </sharedItems>
    </cacheField>
    <cacheField name="身份证号" numFmtId="0">
      <sharedItems count="103">
        <s v="432922197310171237"/>
        <s v="432922198209061222"/>
        <s v="432922197810031417"/>
        <s v="431122198806121428"/>
        <s v="432922198006041416"/>
        <s v="431122198406171426"/>
        <s v="432922197706051426"/>
        <s v="431122199001160088"/>
        <s v="432922197306060817"/>
        <s v="431122197403260023"/>
        <s v="432922197608240821"/>
        <s v="432922197111261424"/>
        <s v="432922198008141410"/>
        <s v="431122199008082625"/>
        <s v="431122198908131416"/>
        <s v="432922197702111225"/>
        <s v="432922196509260814"/>
        <s v="432922198201291410"/>
        <s v="411526198511113264"/>
        <s v="432922196602030845"/>
        <s v="432922197205181425"/>
        <s v="432922196412031417"/>
        <s v="432922198309288328"/>
        <s v="432922196707221410"/>
        <s v="432922197707031435"/>
        <s v="431122198505051470"/>
        <s v="432922197507200820"/>
        <s v="431122198912241466"/>
        <s v="432922198306281411"/>
        <s v="432922196411291217"/>
        <s v="431122198404071448"/>
        <s v="432922197510041226"/>
        <s v="431122198403281419"/>
        <s v="432922196802280814"/>
        <s v="432922196809200813"/>
        <s v="432922197209291023"/>
        <s v="431122199007221427"/>
        <s v="432922198305231412"/>
        <s v="432922197511100822"/>
        <s v="432922197904261416"/>
        <s v="431023198603095822"/>
        <s v="432922197402011425"/>
        <s v="432922197012191416"/>
        <s v="432922197510121429"/>
        <s v="43292219680419125X"/>
        <s v="432922197606281224"/>
        <s v="432922196611171420"/>
        <s v="432922197510111466"/>
        <s v="432922196905291428"/>
        <s v="432922196601181414"/>
        <s v="431122198901101417"/>
        <s v="432922197001271410"/>
        <s v="432922197004251423"/>
        <s v="431122199001071421"/>
        <s v="431122198807082627"/>
        <s v="432922197311240863"/>
        <s v="432922196210170814"/>
        <s v="432922198111212643"/>
        <s v="431122198503170521"/>
        <s v="632125197409163424"/>
        <s v="432922197207051413"/>
        <s v="432922197606231446"/>
        <s v="432922197508081413"/>
        <s v="431122198908211440"/>
        <s v="432922197207211421"/>
        <s v="432922197110071434"/>
        <s v="432922197702161417"/>
        <s v="432922196610071444"/>
        <s v="43112219910715142X"/>
        <s v="452323198210285845"/>
        <s v="432922197203081439"/>
        <s v="431122199001091422"/>
        <s v="432922196604211412"/>
        <s v="432922197412201441"/>
        <s v="432922196608070813"/>
        <s v="432922197409120835"/>
        <s v="43112219880314144x"/>
        <s v="431122199812265860"/>
        <s v="432922197109050820"/>
        <s v="432922197111121210"/>
        <s v="432922197502271240"/>
        <s v="432922197606291211"/>
        <s v="432922198103211421"/>
        <s v="432922196402071431"/>
        <s v="432922197301201211"/>
        <s v="43292219680303122X"/>
        <s v="431122199502172626"/>
        <s v="432922196707190810"/>
        <s v="432922197509261440"/>
        <s v="432922197207010814"/>
        <s v="432922196504030817"/>
        <s v="432922197906251414"/>
        <s v="432922197812040819"/>
        <s v="43292219730920082X"/>
        <s v="432922197711060829"/>
        <s v="431122199109231423"/>
        <s v="432922196704171227"/>
        <s v="430421197811233840"/>
        <s v="432922196608071226"/>
        <s v="43112219910627142X"/>
        <s v="431122198612266127"/>
        <s v="432922197812026136"/>
        <s v="431122198610041426"/>
      </sharedItems>
    </cacheField>
    <cacheField name="金额（元）" numFmtId="0">
      <sharedItems containsSemiMixedTypes="0" containsString="0" containsNumber="1" containsInteger="1" minValue="0" maxValue="3950" count="5">
        <n v="3950"/>
        <n v="2750"/>
        <n v="3150"/>
        <n v="2190"/>
        <n v="2830"/>
      </sharedItems>
    </cacheField>
    <cacheField name="村（社区）" numFmtId="0">
      <sharedItems count="25">
        <s v="高枧村"/>
        <s v="湾里村"/>
        <s v="柳木井村"/>
        <s v="袁家村"/>
        <s v="三星村"/>
        <s v="峰源村"/>
        <s v="鸭塘村"/>
        <s v="韭菜村"/>
        <s v="白沙村"/>
        <s v="杨田村"/>
        <s v="江南居委会"/>
        <s v="江北居委会"/>
        <s v="大庙口村"/>
        <s v="双溪村"/>
        <s v="将军桥村"/>
        <s v="新溪村"/>
        <s v="御江源村"/>
        <s v="屯里村"/>
        <s v="石瑞村"/>
        <s v="紫云乡村"/>
        <s v="塘旁边村"/>
        <s v="官田村"/>
        <s v="乐福村"/>
        <s v="周杨村"/>
        <s v="白马村"/>
      </sharedItems>
    </cacheField>
    <cacheField name="联系电话" numFmtId="0">
      <sharedItems containsNumber="1" containsInteger="1" containsMixedTypes="1" count="103">
        <n v="13874769489"/>
        <n v="15116646327"/>
        <n v="13574698967"/>
        <n v="18229883704"/>
        <n v="17774622991"/>
        <n v="13367460502"/>
        <n v="18174648562"/>
        <n v="18075820237"/>
        <n v="13348762009"/>
        <n v="13467488900"/>
        <n v="19151913538"/>
        <n v="13467474882"/>
        <n v="15869971233"/>
        <n v="15116685275"/>
        <n v="18075797766"/>
        <n v="19918261155"/>
        <n v="13787681450"/>
        <n v="18674636468"/>
        <n v="17769266761"/>
        <n v="13874786040"/>
        <n v="13298679897"/>
        <n v="18074673703"/>
        <n v="13532939808"/>
        <n v="13874628617"/>
        <n v="17307471055"/>
        <n v="18974665998"/>
        <n v="13467488901"/>
        <n v="15116628962"/>
        <n v="15074607572"/>
        <n v="13607464770"/>
        <n v="13607464607"/>
        <s v="18774688199"/>
        <n v="18932173390"/>
        <s v="15111619200"/>
        <n v="13607464233"/>
        <n v="18174661390"/>
        <s v="18174671220"/>
        <n v="18975783315"/>
        <n v="13874686971"/>
        <n v="13787691758"/>
        <n v="19174696982"/>
        <n v="18942092395"/>
        <n v="13974684800"/>
        <n v="15576773899"/>
        <n v="13874754126"/>
        <n v="15348464383"/>
        <n v="18075790047"/>
        <n v="17774625657"/>
        <n v="13357282135"/>
        <n v="13762997460"/>
        <n v="18797667768"/>
        <n v="13243688191"/>
        <n v="13117462958"/>
        <n v="17375988187"/>
        <n v="18574467346"/>
        <n v="13974680325"/>
        <n v="13549696018"/>
        <n v="18807468681"/>
        <n v="18516795806"/>
        <n v="18608466010"/>
        <n v="17346938856"/>
        <n v="18774641894"/>
        <n v="18942580073"/>
        <n v="15364481816"/>
        <n v="15581497296"/>
        <n v="18807460748"/>
        <n v="15116692216"/>
        <n v="15367501778"/>
        <n v="13657481997"/>
        <n v="17377764323"/>
        <n v="18074635312"/>
        <n v="15211658894"/>
        <n v="13117468699"/>
        <n v="18107461364"/>
        <n v="13874368185"/>
        <n v="13357264536"/>
        <n v="18307496929"/>
        <n v="15907470727"/>
        <s v="15574620151"/>
        <n v="13574649717"/>
        <n v="15386310755"/>
        <n v="18074604971"/>
        <n v="18274643819"/>
        <n v="15211678226"/>
        <n v="13789212825"/>
        <n v="15874604325"/>
        <n v="13027996069"/>
        <n v="17375962176"/>
        <n v="15399869563"/>
        <n v="13874386432"/>
        <s v="15581476587"/>
        <n v="15386307251"/>
        <n v="13574677879"/>
        <n v="13973488054"/>
        <n v="17774648382"/>
        <n v="13107461521"/>
        <n v="18975777495"/>
        <n v="19967623786"/>
        <n v="13787683811"/>
        <n v="15116514293"/>
        <n v="15211664161"/>
        <n v="17375608666"/>
        <n v="18307499986"/>
      </sharedItems>
    </cacheField>
    <cacheField name="开户银行" numFmtId="0">
      <sharedItems count="2">
        <s v="邮政银行"/>
        <s v="邮政储蓄"/>
      </sharedItems>
    </cacheField>
    <cacheField name="银行卡号" numFmtId="0">
      <sharedItems count="103">
        <s v="6217975651003261109"/>
        <s v="6217975651003261224"/>
        <s v="6217975651003270829"/>
        <s v="6217995650015723078"/>
        <s v="6217975650001014155"/>
        <s v="6217985650000432760"/>
        <s v="6217975650002106323"/>
        <s v="6217975650003117295"/>
        <s v="6217975651003155483"/>
        <s v="6217975650003721229"/>
        <s v="6217975650000319001"/>
        <s v="6217975651003158727"/>
        <s v="6217975650001017505"/>
        <s v="6217995650014601762"/>
        <s v="6217995650015723169"/>
        <s v="6221885651012552242"/>
        <s v="6217975651003105256"/>
        <s v="6210985651004478317"/>
        <s v="6217975650002683107"/>
        <s v="6217975651003109936"/>
        <s v="6217975650004533599"/>
        <s v="6217975651003179210"/>
        <s v="6217975651002014947"/>
        <s v="6217975651003174716"/>
        <s v="6217975651003188591"/>
        <s v="6217975651003188732"/>
        <s v="6217975651003183154"/>
        <s v="6217975651003175069"/>
        <s v="6217975651003296063"/>
        <s v="6217975651003292930"/>
        <s v="6217975650001012621"/>
        <s v="6217975651003291924"/>
        <s v="6217995650010861881"/>
        <s v="6217975651003121980"/>
        <s v="6217975650004494008"/>
        <s v="6221885651001810049"/>
        <s v="6217975650001005997"/>
        <s v="6217975651003199473"/>
        <s v="6217975651003197105"/>
        <s v="6217975651003222713"/>
        <s v="6217995650001774820"/>
        <s v="6217975651003220873"/>
        <s v="6217995650010397282"/>
        <s v="6210985651004405435"/>
        <s v="6217995651000430414"/>
        <s v="6217995650015045720"/>
        <s v="6217995650008366471"/>
        <s v="6217995650015723227"/>
        <s v="6217975651003226987"/>
        <s v="6217975651003231987"/>
        <s v="6217995650001855587"/>
        <s v="6217975651003249377"/>
        <s v="6217975651003250896"/>
        <s v=" 6217975651003251878"/>
        <s v="6217975651003251092"/>
        <s v="6217975651003114076"/>
        <s v="6217975650003094346"/>
        <s v="6217975651003104762"/>
        <s v="6217975651003104143"/>
        <s v="6217975651003112260"/>
        <s v="6217975651003218521"/>
        <s v="6217975651003239824"/>
        <s v="6217975651003216871"/>
        <s v="6217975651003236853"/>
        <s v="6217975651003238396"/>
        <s v="6217975651003167926"/>
        <s v="6217975651003172405"/>
        <s v="6217975650001010435"/>
        <s v="6217975650001011185"/>
        <s v="6217975651003166316"/>
        <s v="6217975651003203093"/>
        <s v="6217975651003252793"/>
        <s v="6217975651003204273"/>
        <s v="6217975651003209140"/>
        <s v="6217975651003126492"/>
        <s v="6217975650001006490"/>
        <s v="6217975650003163836"/>
        <s v="6217995650019472441"/>
        <s v="6217995650001831083"/>
        <s v="6217975651003299745"/>
        <s v="6217975650001018297"/>
        <s v="6217975651003304776"/>
        <s v="6217975650001955100"/>
        <s v="6217975651003309205"/>
        <s v="6217975651003310153"/>
        <s v="6217975651003307373"/>
        <s v="6217975650002753520"/>
        <s v="6217995650015708509"/>
        <s v="6217975650002134747"/>
        <s v="6217975651003135733"/>
        <s v="6217985650000433586"/>
        <s v="6217975650001008546"/>
        <s v="6217995650010862475"/>
        <s v="6217975651003141996"/>
        <s v="6217975651003145948"/>
        <s v="6217995650005158780"/>
        <s v="6217995650008367156"/>
        <s v="6217975650003716435"/>
        <s v="6217975651003275133"/>
        <s v="6217975651003277212"/>
        <s v="6217975650002036579"/>
        <s v="6217995650018542087"/>
        <s v="6217975650000320199"/>
      </sharedItems>
    </cacheField>
    <cacheField name="备注" numFmtId="0">
      <sharedItems containsBlank="1" count="7">
        <m/>
        <s v="2024.03新增"/>
        <s v="2024.05任支书"/>
        <s v="2024.03任会计"/>
        <s v="2024.04任职"/>
        <s v="2025.01新增"/>
        <s v="2024.09新增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14">
  <r>
    <x v="0"/>
    <x v="0"/>
    <x v="0"/>
    <x v="0"/>
    <x v="0"/>
    <x v="0"/>
    <x v="0"/>
    <x v="0"/>
    <x v="0"/>
    <x v="0"/>
    <x v="0"/>
    <x v="0"/>
    <x v="0"/>
    <x v="0"/>
  </r>
  <r>
    <x v="1"/>
    <x v="1"/>
    <x v="0"/>
    <x v="0"/>
    <x v="1"/>
    <x v="1"/>
    <x v="1"/>
    <x v="1"/>
    <x v="0"/>
    <x v="1"/>
    <x v="1"/>
    <x v="0"/>
    <x v="1"/>
    <x v="1"/>
  </r>
  <r>
    <x v="2"/>
    <x v="2"/>
    <x v="0"/>
    <x v="0"/>
    <x v="1"/>
    <x v="2"/>
    <x v="2"/>
    <x v="2"/>
    <x v="0"/>
    <x v="2"/>
    <x v="2"/>
    <x v="0"/>
    <x v="2"/>
    <x v="1"/>
  </r>
  <r>
    <x v="3"/>
    <x v="3"/>
    <x v="1"/>
    <x v="0"/>
    <x v="2"/>
    <x v="3"/>
    <x v="3"/>
    <x v="3"/>
    <x v="0"/>
    <x v="3"/>
    <x v="3"/>
    <x v="0"/>
    <x v="3"/>
    <x v="0"/>
  </r>
  <r>
    <x v="4"/>
    <x v="4"/>
    <x v="0"/>
    <x v="0"/>
    <x v="1"/>
    <x v="4"/>
    <x v="4"/>
    <x v="2"/>
    <x v="0"/>
    <x v="4"/>
    <x v="4"/>
    <x v="0"/>
    <x v="4"/>
    <x v="1"/>
  </r>
  <r>
    <x v="5"/>
    <x v="5"/>
    <x v="0"/>
    <x v="0"/>
    <x v="3"/>
    <x v="5"/>
    <x v="3"/>
    <x v="3"/>
    <x v="0"/>
    <x v="4"/>
    <x v="5"/>
    <x v="0"/>
    <x v="5"/>
    <x v="0"/>
  </r>
  <r>
    <x v="6"/>
    <x v="6"/>
    <x v="0"/>
    <x v="0"/>
    <x v="0"/>
    <x v="6"/>
    <x v="2"/>
    <x v="0"/>
    <x v="0"/>
    <x v="5"/>
    <x v="6"/>
    <x v="0"/>
    <x v="6"/>
    <x v="0"/>
  </r>
  <r>
    <x v="7"/>
    <x v="7"/>
    <x v="1"/>
    <x v="0"/>
    <x v="0"/>
    <x v="7"/>
    <x v="5"/>
    <x v="0"/>
    <x v="0"/>
    <x v="6"/>
    <x v="7"/>
    <x v="0"/>
    <x v="7"/>
    <x v="0"/>
  </r>
  <r>
    <x v="8"/>
    <x v="8"/>
    <x v="0"/>
    <x v="0"/>
    <x v="1"/>
    <x v="8"/>
    <x v="4"/>
    <x v="2"/>
    <x v="1"/>
    <x v="7"/>
    <x v="8"/>
    <x v="0"/>
    <x v="8"/>
    <x v="1"/>
  </r>
  <r>
    <x v="9"/>
    <x v="9"/>
    <x v="0"/>
    <x v="0"/>
    <x v="1"/>
    <x v="9"/>
    <x v="6"/>
    <x v="1"/>
    <x v="1"/>
    <x v="8"/>
    <x v="9"/>
    <x v="0"/>
    <x v="9"/>
    <x v="1"/>
  </r>
  <r>
    <x v="10"/>
    <x v="10"/>
    <x v="1"/>
    <x v="0"/>
    <x v="2"/>
    <x v="10"/>
    <x v="3"/>
    <x v="3"/>
    <x v="1"/>
    <x v="5"/>
    <x v="10"/>
    <x v="0"/>
    <x v="10"/>
    <x v="0"/>
  </r>
  <r>
    <x v="11"/>
    <x v="11"/>
    <x v="0"/>
    <x v="1"/>
    <x v="4"/>
    <x v="11"/>
    <x v="2"/>
    <x v="2"/>
    <x v="1"/>
    <x v="9"/>
    <x v="11"/>
    <x v="0"/>
    <x v="11"/>
    <x v="1"/>
  </r>
  <r>
    <x v="12"/>
    <x v="12"/>
    <x v="0"/>
    <x v="0"/>
    <x v="1"/>
    <x v="12"/>
    <x v="2"/>
    <x v="2"/>
    <x v="1"/>
    <x v="9"/>
    <x v="12"/>
    <x v="0"/>
    <x v="12"/>
    <x v="1"/>
  </r>
  <r>
    <x v="13"/>
    <x v="13"/>
    <x v="0"/>
    <x v="0"/>
    <x v="1"/>
    <x v="13"/>
    <x v="0"/>
    <x v="2"/>
    <x v="1"/>
    <x v="10"/>
    <x v="13"/>
    <x v="0"/>
    <x v="13"/>
    <x v="1"/>
  </r>
  <r>
    <x v="14"/>
    <x v="14"/>
    <x v="1"/>
    <x v="0"/>
    <x v="2"/>
    <x v="14"/>
    <x v="7"/>
    <x v="4"/>
    <x v="2"/>
    <x v="11"/>
    <x v="14"/>
    <x v="0"/>
    <x v="14"/>
    <x v="0"/>
  </r>
  <r>
    <x v="15"/>
    <x v="15"/>
    <x v="0"/>
    <x v="0"/>
    <x v="0"/>
    <x v="15"/>
    <x v="2"/>
    <x v="0"/>
    <x v="2"/>
    <x v="12"/>
    <x v="15"/>
    <x v="0"/>
    <x v="15"/>
    <x v="0"/>
  </r>
  <r>
    <x v="16"/>
    <x v="16"/>
    <x v="0"/>
    <x v="0"/>
    <x v="1"/>
    <x v="16"/>
    <x v="8"/>
    <x v="5"/>
    <x v="2"/>
    <x v="13"/>
    <x v="16"/>
    <x v="0"/>
    <x v="16"/>
    <x v="1"/>
  </r>
  <r>
    <x v="17"/>
    <x v="17"/>
    <x v="0"/>
    <x v="0"/>
    <x v="4"/>
    <x v="17"/>
    <x v="0"/>
    <x v="2"/>
    <x v="2"/>
    <x v="14"/>
    <x v="17"/>
    <x v="0"/>
    <x v="17"/>
    <x v="1"/>
  </r>
  <r>
    <x v="18"/>
    <x v="18"/>
    <x v="0"/>
    <x v="0"/>
    <x v="1"/>
    <x v="18"/>
    <x v="4"/>
    <x v="2"/>
    <x v="2"/>
    <x v="15"/>
    <x v="18"/>
    <x v="0"/>
    <x v="18"/>
    <x v="1"/>
  </r>
  <r>
    <x v="19"/>
    <x v="19"/>
    <x v="0"/>
    <x v="0"/>
    <x v="0"/>
    <x v="19"/>
    <x v="9"/>
    <x v="4"/>
    <x v="2"/>
    <x v="16"/>
    <x v="19"/>
    <x v="0"/>
    <x v="19"/>
    <x v="0"/>
  </r>
  <r>
    <x v="20"/>
    <x v="20"/>
    <x v="0"/>
    <x v="0"/>
    <x v="0"/>
    <x v="20"/>
    <x v="8"/>
    <x v="4"/>
    <x v="2"/>
    <x v="17"/>
    <x v="20"/>
    <x v="0"/>
    <x v="20"/>
    <x v="0"/>
  </r>
  <r>
    <x v="21"/>
    <x v="21"/>
    <x v="1"/>
    <x v="0"/>
    <x v="1"/>
    <x v="21"/>
    <x v="1"/>
    <x v="1"/>
    <x v="2"/>
    <x v="18"/>
    <x v="21"/>
    <x v="0"/>
    <x v="21"/>
    <x v="1"/>
  </r>
  <r>
    <x v="22"/>
    <x v="22"/>
    <x v="0"/>
    <x v="0"/>
    <x v="1"/>
    <x v="22"/>
    <x v="0"/>
    <x v="2"/>
    <x v="2"/>
    <x v="19"/>
    <x v="7"/>
    <x v="0"/>
    <x v="22"/>
    <x v="1"/>
  </r>
  <r>
    <x v="23"/>
    <x v="23"/>
    <x v="0"/>
    <x v="0"/>
    <x v="4"/>
    <x v="23"/>
    <x v="2"/>
    <x v="2"/>
    <x v="2"/>
    <x v="20"/>
    <x v="7"/>
    <x v="0"/>
    <x v="23"/>
    <x v="1"/>
  </r>
  <r>
    <x v="24"/>
    <x v="24"/>
    <x v="1"/>
    <x v="0"/>
    <x v="5"/>
    <x v="24"/>
    <x v="4"/>
    <x v="0"/>
    <x v="3"/>
    <x v="10"/>
    <x v="7"/>
    <x v="0"/>
    <x v="24"/>
    <x v="0"/>
  </r>
  <r>
    <x v="25"/>
    <x v="25"/>
    <x v="0"/>
    <x v="0"/>
    <x v="0"/>
    <x v="25"/>
    <x v="3"/>
    <x v="3"/>
    <x v="3"/>
    <x v="21"/>
    <x v="7"/>
    <x v="0"/>
    <x v="25"/>
    <x v="0"/>
  </r>
  <r>
    <x v="26"/>
    <x v="26"/>
    <x v="0"/>
    <x v="0"/>
    <x v="6"/>
    <x v="26"/>
    <x v="1"/>
    <x v="3"/>
    <x v="4"/>
    <x v="8"/>
    <x v="7"/>
    <x v="0"/>
    <x v="26"/>
    <x v="0"/>
  </r>
  <r>
    <x v="27"/>
    <x v="27"/>
    <x v="0"/>
    <x v="0"/>
    <x v="1"/>
    <x v="27"/>
    <x v="10"/>
    <x v="2"/>
    <x v="4"/>
    <x v="22"/>
    <x v="7"/>
    <x v="0"/>
    <x v="27"/>
    <x v="1"/>
  </r>
  <r>
    <x v="28"/>
    <x v="28"/>
    <x v="0"/>
    <x v="0"/>
    <x v="6"/>
    <x v="28"/>
    <x v="5"/>
    <x v="0"/>
    <x v="4"/>
    <x v="0"/>
    <x v="7"/>
    <x v="0"/>
    <x v="28"/>
    <x v="0"/>
  </r>
  <r>
    <x v="29"/>
    <x v="29"/>
    <x v="0"/>
    <x v="0"/>
    <x v="1"/>
    <x v="29"/>
    <x v="1"/>
    <x v="1"/>
    <x v="4"/>
    <x v="4"/>
    <x v="7"/>
    <x v="0"/>
    <x v="29"/>
    <x v="1"/>
  </r>
  <r>
    <x v="30"/>
    <x v="30"/>
    <x v="1"/>
    <x v="0"/>
    <x v="5"/>
    <x v="30"/>
    <x v="2"/>
    <x v="0"/>
    <x v="4"/>
    <x v="22"/>
    <x v="7"/>
    <x v="0"/>
    <x v="30"/>
    <x v="0"/>
  </r>
  <r>
    <x v="31"/>
    <x v="31"/>
    <x v="0"/>
    <x v="0"/>
    <x v="7"/>
    <x v="31"/>
    <x v="11"/>
    <x v="5"/>
    <x v="4"/>
    <x v="7"/>
    <x v="7"/>
    <x v="0"/>
    <x v="31"/>
    <x v="1"/>
  </r>
  <r>
    <x v="32"/>
    <x v="32"/>
    <x v="1"/>
    <x v="0"/>
    <x v="5"/>
    <x v="32"/>
    <x v="8"/>
    <x v="4"/>
    <x v="4"/>
    <x v="6"/>
    <x v="7"/>
    <x v="0"/>
    <x v="32"/>
    <x v="0"/>
  </r>
  <r>
    <x v="33"/>
    <x v="33"/>
    <x v="1"/>
    <x v="1"/>
    <x v="5"/>
    <x v="33"/>
    <x v="2"/>
    <x v="0"/>
    <x v="4"/>
    <x v="21"/>
    <x v="7"/>
    <x v="0"/>
    <x v="33"/>
    <x v="0"/>
  </r>
  <r>
    <x v="34"/>
    <x v="7"/>
    <x v="1"/>
    <x v="1"/>
    <x v="5"/>
    <x v="34"/>
    <x v="2"/>
    <x v="0"/>
    <x v="5"/>
    <x v="6"/>
    <x v="22"/>
    <x v="0"/>
    <x v="34"/>
    <x v="0"/>
  </r>
  <r>
    <x v="35"/>
    <x v="34"/>
    <x v="0"/>
    <x v="0"/>
    <x v="0"/>
    <x v="35"/>
    <x v="12"/>
    <x v="3"/>
    <x v="5"/>
    <x v="4"/>
    <x v="7"/>
    <x v="0"/>
    <x v="35"/>
    <x v="0"/>
  </r>
  <r>
    <x v="36"/>
    <x v="35"/>
    <x v="1"/>
    <x v="0"/>
    <x v="5"/>
    <x v="36"/>
    <x v="1"/>
    <x v="3"/>
    <x v="5"/>
    <x v="6"/>
    <x v="7"/>
    <x v="0"/>
    <x v="36"/>
    <x v="0"/>
  </r>
  <r>
    <x v="37"/>
    <x v="36"/>
    <x v="0"/>
    <x v="0"/>
    <x v="0"/>
    <x v="37"/>
    <x v="13"/>
    <x v="0"/>
    <x v="5"/>
    <x v="15"/>
    <x v="7"/>
    <x v="0"/>
    <x v="37"/>
    <x v="0"/>
  </r>
  <r>
    <x v="38"/>
    <x v="37"/>
    <x v="1"/>
    <x v="0"/>
    <x v="5"/>
    <x v="38"/>
    <x v="8"/>
    <x v="4"/>
    <x v="5"/>
    <x v="23"/>
    <x v="7"/>
    <x v="0"/>
    <x v="38"/>
    <x v="0"/>
  </r>
  <r>
    <x v="39"/>
    <x v="38"/>
    <x v="0"/>
    <x v="0"/>
    <x v="1"/>
    <x v="39"/>
    <x v="0"/>
    <x v="2"/>
    <x v="5"/>
    <x v="11"/>
    <x v="7"/>
    <x v="0"/>
    <x v="39"/>
    <x v="1"/>
  </r>
  <r>
    <x v="40"/>
    <x v="39"/>
    <x v="0"/>
    <x v="0"/>
    <x v="1"/>
    <x v="40"/>
    <x v="14"/>
    <x v="5"/>
    <x v="6"/>
    <x v="11"/>
    <x v="23"/>
    <x v="0"/>
    <x v="40"/>
    <x v="1"/>
  </r>
  <r>
    <x v="41"/>
    <x v="40"/>
    <x v="0"/>
    <x v="0"/>
    <x v="1"/>
    <x v="41"/>
    <x v="8"/>
    <x v="5"/>
    <x v="6"/>
    <x v="23"/>
    <x v="24"/>
    <x v="0"/>
    <x v="41"/>
    <x v="1"/>
  </r>
  <r>
    <x v="42"/>
    <x v="41"/>
    <x v="0"/>
    <x v="0"/>
    <x v="1"/>
    <x v="42"/>
    <x v="1"/>
    <x v="1"/>
    <x v="6"/>
    <x v="1"/>
    <x v="25"/>
    <x v="0"/>
    <x v="42"/>
    <x v="1"/>
  </r>
  <r>
    <x v="43"/>
    <x v="42"/>
    <x v="0"/>
    <x v="0"/>
    <x v="0"/>
    <x v="43"/>
    <x v="0"/>
    <x v="0"/>
    <x v="6"/>
    <x v="23"/>
    <x v="26"/>
    <x v="0"/>
    <x v="43"/>
    <x v="0"/>
  </r>
  <r>
    <x v="44"/>
    <x v="43"/>
    <x v="0"/>
    <x v="0"/>
    <x v="4"/>
    <x v="44"/>
    <x v="0"/>
    <x v="2"/>
    <x v="6"/>
    <x v="23"/>
    <x v="27"/>
    <x v="0"/>
    <x v="44"/>
    <x v="1"/>
  </r>
  <r>
    <x v="45"/>
    <x v="44"/>
    <x v="0"/>
    <x v="0"/>
    <x v="1"/>
    <x v="45"/>
    <x v="12"/>
    <x v="1"/>
    <x v="6"/>
    <x v="5"/>
    <x v="28"/>
    <x v="0"/>
    <x v="45"/>
    <x v="1"/>
  </r>
  <r>
    <x v="46"/>
    <x v="45"/>
    <x v="0"/>
    <x v="1"/>
    <x v="0"/>
    <x v="46"/>
    <x v="13"/>
    <x v="0"/>
    <x v="6"/>
    <x v="4"/>
    <x v="29"/>
    <x v="0"/>
    <x v="46"/>
    <x v="0"/>
  </r>
  <r>
    <x v="47"/>
    <x v="46"/>
    <x v="0"/>
    <x v="0"/>
    <x v="0"/>
    <x v="47"/>
    <x v="4"/>
    <x v="0"/>
    <x v="6"/>
    <x v="21"/>
    <x v="30"/>
    <x v="0"/>
    <x v="47"/>
    <x v="0"/>
  </r>
  <r>
    <x v="48"/>
    <x v="47"/>
    <x v="0"/>
    <x v="0"/>
    <x v="0"/>
    <x v="48"/>
    <x v="10"/>
    <x v="0"/>
    <x v="6"/>
    <x v="22"/>
    <x v="31"/>
    <x v="0"/>
    <x v="48"/>
    <x v="0"/>
  </r>
  <r>
    <x v="49"/>
    <x v="48"/>
    <x v="0"/>
    <x v="0"/>
    <x v="4"/>
    <x v="49"/>
    <x v="0"/>
    <x v="2"/>
    <x v="7"/>
    <x v="2"/>
    <x v="7"/>
    <x v="0"/>
    <x v="49"/>
    <x v="1"/>
  </r>
  <r>
    <x v="50"/>
    <x v="49"/>
    <x v="0"/>
    <x v="0"/>
    <x v="1"/>
    <x v="50"/>
    <x v="15"/>
    <x v="5"/>
    <x v="7"/>
    <x v="23"/>
    <x v="7"/>
    <x v="0"/>
    <x v="50"/>
    <x v="1"/>
  </r>
  <r>
    <x v="51"/>
    <x v="50"/>
    <x v="0"/>
    <x v="0"/>
    <x v="6"/>
    <x v="51"/>
    <x v="11"/>
    <x v="4"/>
    <x v="7"/>
    <x v="15"/>
    <x v="7"/>
    <x v="0"/>
    <x v="51"/>
    <x v="0"/>
  </r>
  <r>
    <x v="52"/>
    <x v="51"/>
    <x v="0"/>
    <x v="0"/>
    <x v="6"/>
    <x v="52"/>
    <x v="0"/>
    <x v="0"/>
    <x v="7"/>
    <x v="0"/>
    <x v="7"/>
    <x v="0"/>
    <x v="52"/>
    <x v="0"/>
  </r>
  <r>
    <x v="53"/>
    <x v="52"/>
    <x v="1"/>
    <x v="0"/>
    <x v="5"/>
    <x v="53"/>
    <x v="16"/>
    <x v="4"/>
    <x v="7"/>
    <x v="23"/>
    <x v="7"/>
    <x v="0"/>
    <x v="53"/>
    <x v="0"/>
  </r>
  <r>
    <x v="54"/>
    <x v="53"/>
    <x v="1"/>
    <x v="0"/>
    <x v="5"/>
    <x v="54"/>
    <x v="10"/>
    <x v="0"/>
    <x v="7"/>
    <x v="8"/>
    <x v="7"/>
    <x v="0"/>
    <x v="54"/>
    <x v="0"/>
  </r>
  <r>
    <x v="55"/>
    <x v="54"/>
    <x v="0"/>
    <x v="0"/>
    <x v="3"/>
    <x v="55"/>
    <x v="9"/>
    <x v="4"/>
    <x v="7"/>
    <x v="2"/>
    <x v="7"/>
    <x v="0"/>
    <x v="55"/>
    <x v="0"/>
  </r>
  <r>
    <x v="56"/>
    <x v="55"/>
    <x v="0"/>
    <x v="0"/>
    <x v="1"/>
    <x v="56"/>
    <x v="2"/>
    <x v="2"/>
    <x v="8"/>
    <x v="18"/>
    <x v="7"/>
    <x v="0"/>
    <x v="56"/>
    <x v="1"/>
  </r>
  <r>
    <x v="57"/>
    <x v="56"/>
    <x v="0"/>
    <x v="0"/>
    <x v="0"/>
    <x v="57"/>
    <x v="4"/>
    <x v="0"/>
    <x v="8"/>
    <x v="18"/>
    <x v="7"/>
    <x v="0"/>
    <x v="57"/>
    <x v="0"/>
  </r>
  <r>
    <x v="58"/>
    <x v="57"/>
    <x v="1"/>
    <x v="0"/>
    <x v="2"/>
    <x v="58"/>
    <x v="17"/>
    <x v="3"/>
    <x v="8"/>
    <x v="5"/>
    <x v="7"/>
    <x v="0"/>
    <x v="58"/>
    <x v="0"/>
  </r>
  <r>
    <x v="59"/>
    <x v="58"/>
    <x v="0"/>
    <x v="0"/>
    <x v="0"/>
    <x v="59"/>
    <x v="2"/>
    <x v="0"/>
    <x v="8"/>
    <x v="0"/>
    <x v="7"/>
    <x v="0"/>
    <x v="59"/>
    <x v="0"/>
  </r>
  <r>
    <x v="60"/>
    <x v="59"/>
    <x v="0"/>
    <x v="0"/>
    <x v="1"/>
    <x v="60"/>
    <x v="4"/>
    <x v="2"/>
    <x v="8"/>
    <x v="22"/>
    <x v="7"/>
    <x v="0"/>
    <x v="60"/>
    <x v="1"/>
  </r>
  <r>
    <x v="61"/>
    <x v="60"/>
    <x v="0"/>
    <x v="0"/>
    <x v="0"/>
    <x v="61"/>
    <x v="18"/>
    <x v="4"/>
    <x v="8"/>
    <x v="21"/>
    <x v="7"/>
    <x v="0"/>
    <x v="61"/>
    <x v="0"/>
  </r>
  <r>
    <x v="62"/>
    <x v="61"/>
    <x v="0"/>
    <x v="0"/>
    <x v="1"/>
    <x v="62"/>
    <x v="0"/>
    <x v="2"/>
    <x v="8"/>
    <x v="21"/>
    <x v="7"/>
    <x v="0"/>
    <x v="62"/>
    <x v="1"/>
  </r>
  <r>
    <x v="63"/>
    <x v="62"/>
    <x v="1"/>
    <x v="0"/>
    <x v="1"/>
    <x v="63"/>
    <x v="18"/>
    <x v="5"/>
    <x v="8"/>
    <x v="1"/>
    <x v="7"/>
    <x v="0"/>
    <x v="63"/>
    <x v="1"/>
  </r>
  <r>
    <x v="64"/>
    <x v="63"/>
    <x v="0"/>
    <x v="1"/>
    <x v="0"/>
    <x v="64"/>
    <x v="2"/>
    <x v="0"/>
    <x v="8"/>
    <x v="1"/>
    <x v="7"/>
    <x v="0"/>
    <x v="64"/>
    <x v="0"/>
  </r>
  <r>
    <x v="65"/>
    <x v="64"/>
    <x v="0"/>
    <x v="0"/>
    <x v="0"/>
    <x v="65"/>
    <x v="2"/>
    <x v="0"/>
    <x v="8"/>
    <x v="21"/>
    <x v="7"/>
    <x v="0"/>
    <x v="65"/>
    <x v="0"/>
  </r>
  <r>
    <x v="66"/>
    <x v="65"/>
    <x v="1"/>
    <x v="1"/>
    <x v="5"/>
    <x v="66"/>
    <x v="2"/>
    <x v="0"/>
    <x v="8"/>
    <x v="7"/>
    <x v="7"/>
    <x v="0"/>
    <x v="66"/>
    <x v="0"/>
  </r>
  <r>
    <x v="67"/>
    <x v="66"/>
    <x v="0"/>
    <x v="0"/>
    <x v="1"/>
    <x v="67"/>
    <x v="19"/>
    <x v="2"/>
    <x v="8"/>
    <x v="15"/>
    <x v="7"/>
    <x v="0"/>
    <x v="67"/>
    <x v="1"/>
  </r>
  <r>
    <x v="68"/>
    <x v="67"/>
    <x v="1"/>
    <x v="0"/>
    <x v="1"/>
    <x v="68"/>
    <x v="20"/>
    <x v="5"/>
    <x v="9"/>
    <x v="21"/>
    <x v="7"/>
    <x v="0"/>
    <x v="68"/>
    <x v="1"/>
  </r>
  <r>
    <x v="69"/>
    <x v="68"/>
    <x v="0"/>
    <x v="0"/>
    <x v="0"/>
    <x v="69"/>
    <x v="12"/>
    <x v="3"/>
    <x v="9"/>
    <x v="9"/>
    <x v="7"/>
    <x v="0"/>
    <x v="69"/>
    <x v="0"/>
  </r>
  <r>
    <x v="70"/>
    <x v="69"/>
    <x v="0"/>
    <x v="0"/>
    <x v="1"/>
    <x v="70"/>
    <x v="21"/>
    <x v="5"/>
    <x v="9"/>
    <x v="9"/>
    <x v="7"/>
    <x v="0"/>
    <x v="70"/>
    <x v="1"/>
  </r>
  <r>
    <x v="71"/>
    <x v="70"/>
    <x v="0"/>
    <x v="0"/>
    <x v="4"/>
    <x v="71"/>
    <x v="12"/>
    <x v="1"/>
    <x v="9"/>
    <x v="21"/>
    <x v="7"/>
    <x v="0"/>
    <x v="71"/>
    <x v="1"/>
  </r>
  <r>
    <x v="72"/>
    <x v="71"/>
    <x v="0"/>
    <x v="0"/>
    <x v="4"/>
    <x v="72"/>
    <x v="4"/>
    <x v="2"/>
    <x v="9"/>
    <x v="9"/>
    <x v="7"/>
    <x v="0"/>
    <x v="72"/>
    <x v="1"/>
  </r>
  <r>
    <x v="73"/>
    <x v="72"/>
    <x v="0"/>
    <x v="1"/>
    <x v="0"/>
    <x v="73"/>
    <x v="2"/>
    <x v="0"/>
    <x v="9"/>
    <x v="9"/>
    <x v="7"/>
    <x v="0"/>
    <x v="73"/>
    <x v="0"/>
  </r>
  <r>
    <x v="74"/>
    <x v="73"/>
    <x v="0"/>
    <x v="0"/>
    <x v="1"/>
    <x v="74"/>
    <x v="0"/>
    <x v="2"/>
    <x v="9"/>
    <x v="6"/>
    <x v="7"/>
    <x v="0"/>
    <x v="74"/>
    <x v="1"/>
  </r>
  <r>
    <x v="75"/>
    <x v="74"/>
    <x v="0"/>
    <x v="0"/>
    <x v="1"/>
    <x v="75"/>
    <x v="5"/>
    <x v="2"/>
    <x v="9"/>
    <x v="9"/>
    <x v="7"/>
    <x v="0"/>
    <x v="75"/>
    <x v="1"/>
  </r>
  <r>
    <x v="76"/>
    <x v="75"/>
    <x v="0"/>
    <x v="0"/>
    <x v="0"/>
    <x v="76"/>
    <x v="5"/>
    <x v="0"/>
    <x v="9"/>
    <x v="9"/>
    <x v="7"/>
    <x v="0"/>
    <x v="76"/>
    <x v="0"/>
  </r>
  <r>
    <x v="77"/>
    <x v="76"/>
    <x v="1"/>
    <x v="0"/>
    <x v="2"/>
    <x v="77"/>
    <x v="13"/>
    <x v="0"/>
    <x v="9"/>
    <x v="10"/>
    <x v="7"/>
    <x v="0"/>
    <x v="77"/>
    <x v="0"/>
  </r>
  <r>
    <x v="78"/>
    <x v="77"/>
    <x v="0"/>
    <x v="1"/>
    <x v="0"/>
    <x v="78"/>
    <x v="2"/>
    <x v="0"/>
    <x v="9"/>
    <x v="8"/>
    <x v="7"/>
    <x v="0"/>
    <x v="78"/>
    <x v="0"/>
  </r>
  <r>
    <x v="79"/>
    <x v="78"/>
    <x v="1"/>
    <x v="1"/>
    <x v="2"/>
    <x v="79"/>
    <x v="0"/>
    <x v="0"/>
    <x v="10"/>
    <x v="6"/>
    <x v="32"/>
    <x v="0"/>
    <x v="79"/>
    <x v="0"/>
  </r>
  <r>
    <x v="80"/>
    <x v="79"/>
    <x v="0"/>
    <x v="0"/>
    <x v="0"/>
    <x v="80"/>
    <x v="2"/>
    <x v="0"/>
    <x v="11"/>
    <x v="21"/>
    <x v="7"/>
    <x v="0"/>
    <x v="80"/>
    <x v="0"/>
  </r>
  <r>
    <x v="81"/>
    <x v="80"/>
    <x v="0"/>
    <x v="0"/>
    <x v="1"/>
    <x v="81"/>
    <x v="0"/>
    <x v="2"/>
    <x v="11"/>
    <x v="6"/>
    <x v="7"/>
    <x v="0"/>
    <x v="81"/>
    <x v="1"/>
  </r>
  <r>
    <x v="82"/>
    <x v="81"/>
    <x v="0"/>
    <x v="0"/>
    <x v="1"/>
    <x v="82"/>
    <x v="22"/>
    <x v="5"/>
    <x v="11"/>
    <x v="5"/>
    <x v="7"/>
    <x v="0"/>
    <x v="82"/>
    <x v="1"/>
  </r>
  <r>
    <x v="83"/>
    <x v="82"/>
    <x v="0"/>
    <x v="0"/>
    <x v="1"/>
    <x v="83"/>
    <x v="15"/>
    <x v="5"/>
    <x v="11"/>
    <x v="4"/>
    <x v="7"/>
    <x v="0"/>
    <x v="83"/>
    <x v="1"/>
  </r>
  <r>
    <x v="84"/>
    <x v="83"/>
    <x v="1"/>
    <x v="0"/>
    <x v="5"/>
    <x v="84"/>
    <x v="15"/>
    <x v="4"/>
    <x v="11"/>
    <x v="5"/>
    <x v="7"/>
    <x v="0"/>
    <x v="84"/>
    <x v="0"/>
  </r>
  <r>
    <x v="85"/>
    <x v="84"/>
    <x v="0"/>
    <x v="0"/>
    <x v="1"/>
    <x v="85"/>
    <x v="1"/>
    <x v="1"/>
    <x v="12"/>
    <x v="4"/>
    <x v="33"/>
    <x v="0"/>
    <x v="85"/>
    <x v="1"/>
  </r>
  <r>
    <x v="86"/>
    <x v="85"/>
    <x v="1"/>
    <x v="0"/>
    <x v="2"/>
    <x v="86"/>
    <x v="23"/>
    <x v="4"/>
    <x v="12"/>
    <x v="8"/>
    <x v="34"/>
    <x v="0"/>
    <x v="86"/>
    <x v="0"/>
  </r>
  <r>
    <x v="87"/>
    <x v="86"/>
    <x v="1"/>
    <x v="0"/>
    <x v="0"/>
    <x v="87"/>
    <x v="11"/>
    <x v="4"/>
    <x v="12"/>
    <x v="5"/>
    <x v="35"/>
    <x v="0"/>
    <x v="87"/>
    <x v="0"/>
  </r>
  <r>
    <x v="88"/>
    <x v="87"/>
    <x v="1"/>
    <x v="0"/>
    <x v="2"/>
    <x v="88"/>
    <x v="8"/>
    <x v="4"/>
    <x v="12"/>
    <x v="21"/>
    <x v="36"/>
    <x v="0"/>
    <x v="88"/>
    <x v="0"/>
  </r>
  <r>
    <x v="89"/>
    <x v="88"/>
    <x v="0"/>
    <x v="0"/>
    <x v="1"/>
    <x v="89"/>
    <x v="13"/>
    <x v="2"/>
    <x v="12"/>
    <x v="8"/>
    <x v="37"/>
    <x v="0"/>
    <x v="89"/>
    <x v="1"/>
  </r>
  <r>
    <x v="90"/>
    <x v="89"/>
    <x v="0"/>
    <x v="1"/>
    <x v="0"/>
    <x v="90"/>
    <x v="8"/>
    <x v="4"/>
    <x v="12"/>
    <x v="22"/>
    <x v="38"/>
    <x v="0"/>
    <x v="90"/>
    <x v="0"/>
  </r>
  <r>
    <x v="91"/>
    <x v="90"/>
    <x v="0"/>
    <x v="0"/>
    <x v="0"/>
    <x v="91"/>
    <x v="18"/>
    <x v="4"/>
    <x v="13"/>
    <x v="9"/>
    <x v="7"/>
    <x v="0"/>
    <x v="91"/>
    <x v="0"/>
  </r>
  <r>
    <x v="92"/>
    <x v="91"/>
    <x v="0"/>
    <x v="0"/>
    <x v="0"/>
    <x v="92"/>
    <x v="5"/>
    <x v="0"/>
    <x v="13"/>
    <x v="4"/>
    <x v="7"/>
    <x v="0"/>
    <x v="92"/>
    <x v="0"/>
  </r>
  <r>
    <x v="93"/>
    <x v="92"/>
    <x v="1"/>
    <x v="0"/>
    <x v="2"/>
    <x v="93"/>
    <x v="1"/>
    <x v="3"/>
    <x v="13"/>
    <x v="10"/>
    <x v="7"/>
    <x v="0"/>
    <x v="93"/>
    <x v="0"/>
  </r>
  <r>
    <x v="94"/>
    <x v="93"/>
    <x v="0"/>
    <x v="0"/>
    <x v="1"/>
    <x v="94"/>
    <x v="18"/>
    <x v="5"/>
    <x v="13"/>
    <x v="7"/>
    <x v="7"/>
    <x v="0"/>
    <x v="94"/>
    <x v="1"/>
  </r>
  <r>
    <x v="95"/>
    <x v="94"/>
    <x v="0"/>
    <x v="0"/>
    <x v="4"/>
    <x v="95"/>
    <x v="4"/>
    <x v="2"/>
    <x v="13"/>
    <x v="8"/>
    <x v="7"/>
    <x v="0"/>
    <x v="95"/>
    <x v="1"/>
  </r>
  <r>
    <x v="96"/>
    <x v="95"/>
    <x v="0"/>
    <x v="0"/>
    <x v="3"/>
    <x v="96"/>
    <x v="14"/>
    <x v="4"/>
    <x v="13"/>
    <x v="22"/>
    <x v="39"/>
    <x v="0"/>
    <x v="96"/>
    <x v="0"/>
  </r>
  <r>
    <x v="97"/>
    <x v="96"/>
    <x v="0"/>
    <x v="0"/>
    <x v="1"/>
    <x v="97"/>
    <x v="16"/>
    <x v="5"/>
    <x v="14"/>
    <x v="9"/>
    <x v="40"/>
    <x v="0"/>
    <x v="97"/>
    <x v="1"/>
  </r>
  <r>
    <x v="98"/>
    <x v="97"/>
    <x v="0"/>
    <x v="0"/>
    <x v="1"/>
    <x v="98"/>
    <x v="23"/>
    <x v="5"/>
    <x v="14"/>
    <x v="0"/>
    <x v="41"/>
    <x v="0"/>
    <x v="98"/>
    <x v="1"/>
  </r>
  <r>
    <x v="99"/>
    <x v="98"/>
    <x v="0"/>
    <x v="1"/>
    <x v="0"/>
    <x v="99"/>
    <x v="11"/>
    <x v="4"/>
    <x v="14"/>
    <x v="4"/>
    <x v="42"/>
    <x v="0"/>
    <x v="99"/>
    <x v="0"/>
  </r>
  <r>
    <x v="100"/>
    <x v="99"/>
    <x v="0"/>
    <x v="0"/>
    <x v="1"/>
    <x v="100"/>
    <x v="4"/>
    <x v="2"/>
    <x v="15"/>
    <x v="8"/>
    <x v="7"/>
    <x v="0"/>
    <x v="100"/>
    <x v="1"/>
  </r>
  <r>
    <x v="101"/>
    <x v="100"/>
    <x v="1"/>
    <x v="0"/>
    <x v="5"/>
    <x v="101"/>
    <x v="3"/>
    <x v="3"/>
    <x v="15"/>
    <x v="8"/>
    <x v="7"/>
    <x v="0"/>
    <x v="101"/>
    <x v="0"/>
  </r>
  <r>
    <x v="102"/>
    <x v="101"/>
    <x v="0"/>
    <x v="0"/>
    <x v="4"/>
    <x v="102"/>
    <x v="2"/>
    <x v="2"/>
    <x v="15"/>
    <x v="5"/>
    <x v="7"/>
    <x v="0"/>
    <x v="102"/>
    <x v="1"/>
  </r>
  <r>
    <x v="103"/>
    <x v="102"/>
    <x v="0"/>
    <x v="0"/>
    <x v="0"/>
    <x v="103"/>
    <x v="2"/>
    <x v="0"/>
    <x v="15"/>
    <x v="22"/>
    <x v="7"/>
    <x v="0"/>
    <x v="103"/>
    <x v="0"/>
  </r>
  <r>
    <x v="104"/>
    <x v="103"/>
    <x v="1"/>
    <x v="0"/>
    <x v="1"/>
    <x v="104"/>
    <x v="0"/>
    <x v="2"/>
    <x v="15"/>
    <x v="8"/>
    <x v="7"/>
    <x v="0"/>
    <x v="104"/>
    <x v="1"/>
  </r>
  <r>
    <x v="105"/>
    <x v="104"/>
    <x v="0"/>
    <x v="1"/>
    <x v="0"/>
    <x v="105"/>
    <x v="13"/>
    <x v="0"/>
    <x v="16"/>
    <x v="0"/>
    <x v="7"/>
    <x v="0"/>
    <x v="105"/>
    <x v="0"/>
  </r>
  <r>
    <x v="106"/>
    <x v="105"/>
    <x v="0"/>
    <x v="1"/>
    <x v="0"/>
    <x v="106"/>
    <x v="0"/>
    <x v="0"/>
    <x v="16"/>
    <x v="6"/>
    <x v="7"/>
    <x v="0"/>
    <x v="106"/>
    <x v="0"/>
  </r>
  <r>
    <x v="107"/>
    <x v="106"/>
    <x v="0"/>
    <x v="0"/>
    <x v="1"/>
    <x v="107"/>
    <x v="5"/>
    <x v="2"/>
    <x v="16"/>
    <x v="8"/>
    <x v="7"/>
    <x v="0"/>
    <x v="107"/>
    <x v="1"/>
  </r>
  <r>
    <x v="108"/>
    <x v="107"/>
    <x v="0"/>
    <x v="0"/>
    <x v="4"/>
    <x v="108"/>
    <x v="0"/>
    <x v="2"/>
    <x v="16"/>
    <x v="7"/>
    <x v="7"/>
    <x v="0"/>
    <x v="108"/>
    <x v="1"/>
  </r>
  <r>
    <x v="109"/>
    <x v="108"/>
    <x v="0"/>
    <x v="0"/>
    <x v="0"/>
    <x v="109"/>
    <x v="10"/>
    <x v="0"/>
    <x v="16"/>
    <x v="21"/>
    <x v="7"/>
    <x v="0"/>
    <x v="109"/>
    <x v="0"/>
  </r>
  <r>
    <x v="110"/>
    <x v="109"/>
    <x v="0"/>
    <x v="0"/>
    <x v="0"/>
    <x v="110"/>
    <x v="18"/>
    <x v="4"/>
    <x v="16"/>
    <x v="23"/>
    <x v="7"/>
    <x v="0"/>
    <x v="110"/>
    <x v="0"/>
  </r>
  <r>
    <x v="111"/>
    <x v="110"/>
    <x v="1"/>
    <x v="0"/>
    <x v="5"/>
    <x v="111"/>
    <x v="2"/>
    <x v="0"/>
    <x v="16"/>
    <x v="15"/>
    <x v="7"/>
    <x v="0"/>
    <x v="111"/>
    <x v="0"/>
  </r>
  <r>
    <x v="112"/>
    <x v="111"/>
    <x v="0"/>
    <x v="1"/>
    <x v="4"/>
    <x v="112"/>
    <x v="2"/>
    <x v="2"/>
    <x v="16"/>
    <x v="18"/>
    <x v="7"/>
    <x v="0"/>
    <x v="112"/>
    <x v="1"/>
  </r>
  <r>
    <x v="113"/>
    <x v="112"/>
    <x v="1"/>
    <x v="0"/>
    <x v="1"/>
    <x v="113"/>
    <x v="6"/>
    <x v="1"/>
    <x v="16"/>
    <x v="5"/>
    <x v="7"/>
    <x v="0"/>
    <x v="113"/>
    <x v="1"/>
  </r>
  <r>
    <x v="114"/>
    <x v="113"/>
    <x v="0"/>
    <x v="0"/>
    <x v="7"/>
    <x v="114"/>
    <x v="0"/>
    <x v="2"/>
    <x v="17"/>
    <x v="10"/>
    <x v="43"/>
    <x v="0"/>
    <x v="114"/>
    <x v="1"/>
  </r>
  <r>
    <x v="115"/>
    <x v="114"/>
    <x v="0"/>
    <x v="0"/>
    <x v="0"/>
    <x v="115"/>
    <x v="2"/>
    <x v="0"/>
    <x v="17"/>
    <x v="10"/>
    <x v="44"/>
    <x v="0"/>
    <x v="115"/>
    <x v="0"/>
  </r>
  <r>
    <x v="116"/>
    <x v="115"/>
    <x v="0"/>
    <x v="0"/>
    <x v="1"/>
    <x v="116"/>
    <x v="2"/>
    <x v="2"/>
    <x v="17"/>
    <x v="7"/>
    <x v="45"/>
    <x v="0"/>
    <x v="116"/>
    <x v="1"/>
  </r>
  <r>
    <x v="117"/>
    <x v="116"/>
    <x v="0"/>
    <x v="0"/>
    <x v="1"/>
    <x v="117"/>
    <x v="2"/>
    <x v="2"/>
    <x v="17"/>
    <x v="7"/>
    <x v="46"/>
    <x v="0"/>
    <x v="117"/>
    <x v="1"/>
  </r>
  <r>
    <x v="118"/>
    <x v="117"/>
    <x v="1"/>
    <x v="0"/>
    <x v="2"/>
    <x v="118"/>
    <x v="10"/>
    <x v="0"/>
    <x v="17"/>
    <x v="8"/>
    <x v="47"/>
    <x v="0"/>
    <x v="118"/>
    <x v="0"/>
  </r>
  <r>
    <x v="119"/>
    <x v="118"/>
    <x v="0"/>
    <x v="1"/>
    <x v="0"/>
    <x v="119"/>
    <x v="10"/>
    <x v="0"/>
    <x v="17"/>
    <x v="22"/>
    <x v="48"/>
    <x v="0"/>
    <x v="119"/>
    <x v="0"/>
  </r>
  <r>
    <x v="120"/>
    <x v="119"/>
    <x v="0"/>
    <x v="0"/>
    <x v="4"/>
    <x v="120"/>
    <x v="2"/>
    <x v="2"/>
    <x v="17"/>
    <x v="8"/>
    <x v="49"/>
    <x v="0"/>
    <x v="120"/>
    <x v="1"/>
  </r>
  <r>
    <x v="121"/>
    <x v="120"/>
    <x v="0"/>
    <x v="0"/>
    <x v="7"/>
    <x v="121"/>
    <x v="0"/>
    <x v="2"/>
    <x v="17"/>
    <x v="6"/>
    <x v="7"/>
    <x v="0"/>
    <x v="121"/>
    <x v="1"/>
  </r>
  <r>
    <x v="122"/>
    <x v="121"/>
    <x v="0"/>
    <x v="0"/>
    <x v="0"/>
    <x v="122"/>
    <x v="11"/>
    <x v="4"/>
    <x v="17"/>
    <x v="9"/>
    <x v="7"/>
    <x v="0"/>
    <x v="122"/>
    <x v="0"/>
  </r>
  <r>
    <x v="123"/>
    <x v="122"/>
    <x v="0"/>
    <x v="0"/>
    <x v="1"/>
    <x v="123"/>
    <x v="24"/>
    <x v="5"/>
    <x v="18"/>
    <x v="21"/>
    <x v="50"/>
    <x v="0"/>
    <x v="123"/>
    <x v="1"/>
  </r>
  <r>
    <x v="124"/>
    <x v="123"/>
    <x v="0"/>
    <x v="0"/>
    <x v="0"/>
    <x v="124"/>
    <x v="2"/>
    <x v="0"/>
    <x v="18"/>
    <x v="10"/>
    <x v="51"/>
    <x v="0"/>
    <x v="124"/>
    <x v="0"/>
  </r>
  <r>
    <x v="125"/>
    <x v="124"/>
    <x v="1"/>
    <x v="0"/>
    <x v="2"/>
    <x v="125"/>
    <x v="2"/>
    <x v="0"/>
    <x v="18"/>
    <x v="21"/>
    <x v="52"/>
    <x v="0"/>
    <x v="125"/>
    <x v="0"/>
  </r>
  <r>
    <x v="126"/>
    <x v="125"/>
    <x v="0"/>
    <x v="0"/>
    <x v="1"/>
    <x v="126"/>
    <x v="1"/>
    <x v="1"/>
    <x v="18"/>
    <x v="0"/>
    <x v="53"/>
    <x v="0"/>
    <x v="126"/>
    <x v="1"/>
  </r>
  <r>
    <x v="127"/>
    <x v="126"/>
    <x v="0"/>
    <x v="0"/>
    <x v="1"/>
    <x v="127"/>
    <x v="10"/>
    <x v="2"/>
    <x v="18"/>
    <x v="0"/>
    <x v="54"/>
    <x v="0"/>
    <x v="127"/>
    <x v="1"/>
  </r>
  <r>
    <x v="128"/>
    <x v="127"/>
    <x v="1"/>
    <x v="0"/>
    <x v="2"/>
    <x v="128"/>
    <x v="4"/>
    <x v="0"/>
    <x v="18"/>
    <x v="18"/>
    <x v="55"/>
    <x v="0"/>
    <x v="128"/>
    <x v="0"/>
  </r>
  <r>
    <x v="129"/>
    <x v="128"/>
    <x v="0"/>
    <x v="0"/>
    <x v="0"/>
    <x v="129"/>
    <x v="4"/>
    <x v="0"/>
    <x v="18"/>
    <x v="18"/>
    <x v="56"/>
    <x v="0"/>
    <x v="129"/>
    <x v="0"/>
  </r>
  <r>
    <x v="130"/>
    <x v="129"/>
    <x v="0"/>
    <x v="0"/>
    <x v="1"/>
    <x v="130"/>
    <x v="3"/>
    <x v="1"/>
    <x v="18"/>
    <x v="15"/>
    <x v="57"/>
    <x v="0"/>
    <x v="130"/>
    <x v="1"/>
  </r>
  <r>
    <x v="131"/>
    <x v="130"/>
    <x v="1"/>
    <x v="0"/>
    <x v="2"/>
    <x v="131"/>
    <x v="12"/>
    <x v="3"/>
    <x v="18"/>
    <x v="7"/>
    <x v="7"/>
    <x v="0"/>
    <x v="131"/>
    <x v="0"/>
  </r>
  <r>
    <x v="132"/>
    <x v="131"/>
    <x v="0"/>
    <x v="0"/>
    <x v="1"/>
    <x v="132"/>
    <x v="8"/>
    <x v="5"/>
    <x v="19"/>
    <x v="6"/>
    <x v="7"/>
    <x v="0"/>
    <x v="132"/>
    <x v="1"/>
  </r>
  <r>
    <x v="133"/>
    <x v="132"/>
    <x v="0"/>
    <x v="0"/>
    <x v="0"/>
    <x v="133"/>
    <x v="11"/>
    <x v="4"/>
    <x v="19"/>
    <x v="7"/>
    <x v="7"/>
    <x v="0"/>
    <x v="133"/>
    <x v="0"/>
  </r>
  <r>
    <x v="134"/>
    <x v="133"/>
    <x v="0"/>
    <x v="0"/>
    <x v="0"/>
    <x v="134"/>
    <x v="0"/>
    <x v="0"/>
    <x v="19"/>
    <x v="4"/>
    <x v="7"/>
    <x v="0"/>
    <x v="134"/>
    <x v="0"/>
  </r>
  <r>
    <x v="135"/>
    <x v="134"/>
    <x v="0"/>
    <x v="0"/>
    <x v="1"/>
    <x v="135"/>
    <x v="3"/>
    <x v="1"/>
    <x v="19"/>
    <x v="18"/>
    <x v="7"/>
    <x v="0"/>
    <x v="135"/>
    <x v="1"/>
  </r>
  <r>
    <x v="136"/>
    <x v="135"/>
    <x v="0"/>
    <x v="0"/>
    <x v="0"/>
    <x v="136"/>
    <x v="12"/>
    <x v="3"/>
    <x v="19"/>
    <x v="24"/>
    <x v="7"/>
    <x v="0"/>
    <x v="136"/>
    <x v="0"/>
  </r>
  <r>
    <x v="137"/>
    <x v="136"/>
    <x v="0"/>
    <x v="0"/>
    <x v="1"/>
    <x v="137"/>
    <x v="2"/>
    <x v="2"/>
    <x v="19"/>
    <x v="25"/>
    <x v="7"/>
    <x v="0"/>
    <x v="137"/>
    <x v="1"/>
  </r>
  <r>
    <x v="138"/>
    <x v="137"/>
    <x v="0"/>
    <x v="0"/>
    <x v="0"/>
    <x v="138"/>
    <x v="6"/>
    <x v="3"/>
    <x v="19"/>
    <x v="26"/>
    <x v="7"/>
    <x v="0"/>
    <x v="138"/>
    <x v="0"/>
  </r>
  <r>
    <x v="139"/>
    <x v="138"/>
    <x v="0"/>
    <x v="0"/>
    <x v="1"/>
    <x v="139"/>
    <x v="3"/>
    <x v="1"/>
    <x v="19"/>
    <x v="13"/>
    <x v="7"/>
    <x v="0"/>
    <x v="139"/>
    <x v="1"/>
  </r>
  <r>
    <x v="140"/>
    <x v="139"/>
    <x v="0"/>
    <x v="0"/>
    <x v="0"/>
    <x v="140"/>
    <x v="0"/>
    <x v="0"/>
    <x v="19"/>
    <x v="13"/>
    <x v="58"/>
    <x v="0"/>
    <x v="140"/>
    <x v="0"/>
  </r>
  <r>
    <x v="141"/>
    <x v="140"/>
    <x v="0"/>
    <x v="0"/>
    <x v="0"/>
    <x v="141"/>
    <x v="0"/>
    <x v="0"/>
    <x v="19"/>
    <x v="2"/>
    <x v="7"/>
    <x v="0"/>
    <x v="141"/>
    <x v="0"/>
  </r>
  <r>
    <x v="142"/>
    <x v="141"/>
    <x v="0"/>
    <x v="0"/>
    <x v="1"/>
    <x v="142"/>
    <x v="1"/>
    <x v="1"/>
    <x v="20"/>
    <x v="4"/>
    <x v="59"/>
    <x v="0"/>
    <x v="142"/>
    <x v="1"/>
  </r>
  <r>
    <x v="143"/>
    <x v="142"/>
    <x v="0"/>
    <x v="0"/>
    <x v="0"/>
    <x v="143"/>
    <x v="4"/>
    <x v="0"/>
    <x v="20"/>
    <x v="10"/>
    <x v="60"/>
    <x v="0"/>
    <x v="143"/>
    <x v="0"/>
  </r>
  <r>
    <x v="144"/>
    <x v="143"/>
    <x v="0"/>
    <x v="0"/>
    <x v="1"/>
    <x v="144"/>
    <x v="1"/>
    <x v="1"/>
    <x v="20"/>
    <x v="8"/>
    <x v="61"/>
    <x v="0"/>
    <x v="144"/>
    <x v="1"/>
  </r>
  <r>
    <x v="145"/>
    <x v="144"/>
    <x v="0"/>
    <x v="0"/>
    <x v="1"/>
    <x v="145"/>
    <x v="13"/>
    <x v="2"/>
    <x v="21"/>
    <x v="7"/>
    <x v="7"/>
    <x v="0"/>
    <x v="145"/>
    <x v="1"/>
  </r>
  <r>
    <x v="146"/>
    <x v="145"/>
    <x v="1"/>
    <x v="0"/>
    <x v="5"/>
    <x v="146"/>
    <x v="0"/>
    <x v="0"/>
    <x v="21"/>
    <x v="4"/>
    <x v="7"/>
    <x v="0"/>
    <x v="146"/>
    <x v="0"/>
  </r>
  <r>
    <x v="147"/>
    <x v="146"/>
    <x v="0"/>
    <x v="0"/>
    <x v="1"/>
    <x v="147"/>
    <x v="2"/>
    <x v="2"/>
    <x v="21"/>
    <x v="4"/>
    <x v="7"/>
    <x v="0"/>
    <x v="147"/>
    <x v="1"/>
  </r>
  <r>
    <x v="148"/>
    <x v="147"/>
    <x v="0"/>
    <x v="0"/>
    <x v="1"/>
    <x v="148"/>
    <x v="4"/>
    <x v="2"/>
    <x v="21"/>
    <x v="21"/>
    <x v="7"/>
    <x v="0"/>
    <x v="148"/>
    <x v="1"/>
  </r>
  <r>
    <x v="149"/>
    <x v="148"/>
    <x v="1"/>
    <x v="0"/>
    <x v="5"/>
    <x v="149"/>
    <x v="12"/>
    <x v="3"/>
    <x v="21"/>
    <x v="10"/>
    <x v="7"/>
    <x v="0"/>
    <x v="149"/>
    <x v="0"/>
  </r>
  <r>
    <x v="150"/>
    <x v="149"/>
    <x v="0"/>
    <x v="0"/>
    <x v="6"/>
    <x v="150"/>
    <x v="12"/>
    <x v="3"/>
    <x v="21"/>
    <x v="5"/>
    <x v="7"/>
    <x v="0"/>
    <x v="150"/>
    <x v="0"/>
  </r>
  <r>
    <x v="151"/>
    <x v="150"/>
    <x v="0"/>
    <x v="1"/>
    <x v="0"/>
    <x v="151"/>
    <x v="2"/>
    <x v="0"/>
    <x v="22"/>
    <x v="4"/>
    <x v="7"/>
    <x v="0"/>
    <x v="151"/>
    <x v="0"/>
  </r>
  <r>
    <x v="152"/>
    <x v="151"/>
    <x v="0"/>
    <x v="0"/>
    <x v="0"/>
    <x v="152"/>
    <x v="0"/>
    <x v="0"/>
    <x v="22"/>
    <x v="0"/>
    <x v="7"/>
    <x v="0"/>
    <x v="152"/>
    <x v="0"/>
  </r>
  <r>
    <x v="153"/>
    <x v="152"/>
    <x v="1"/>
    <x v="0"/>
    <x v="2"/>
    <x v="153"/>
    <x v="1"/>
    <x v="3"/>
    <x v="22"/>
    <x v="27"/>
    <x v="7"/>
    <x v="0"/>
    <x v="153"/>
    <x v="0"/>
  </r>
  <r>
    <x v="154"/>
    <x v="153"/>
    <x v="0"/>
    <x v="1"/>
    <x v="7"/>
    <x v="154"/>
    <x v="20"/>
    <x v="5"/>
    <x v="22"/>
    <x v="5"/>
    <x v="7"/>
    <x v="0"/>
    <x v="154"/>
    <x v="1"/>
  </r>
  <r>
    <x v="155"/>
    <x v="154"/>
    <x v="0"/>
    <x v="0"/>
    <x v="7"/>
    <x v="155"/>
    <x v="13"/>
    <x v="2"/>
    <x v="22"/>
    <x v="7"/>
    <x v="7"/>
    <x v="0"/>
    <x v="155"/>
    <x v="1"/>
  </r>
  <r>
    <x v="156"/>
    <x v="155"/>
    <x v="0"/>
    <x v="1"/>
    <x v="4"/>
    <x v="156"/>
    <x v="1"/>
    <x v="1"/>
    <x v="23"/>
    <x v="9"/>
    <x v="7"/>
    <x v="0"/>
    <x v="156"/>
    <x v="1"/>
  </r>
  <r>
    <x v="157"/>
    <x v="156"/>
    <x v="1"/>
    <x v="0"/>
    <x v="2"/>
    <x v="157"/>
    <x v="14"/>
    <x v="4"/>
    <x v="2"/>
    <x v="15"/>
    <x v="62"/>
    <x v="0"/>
    <x v="157"/>
    <x v="0"/>
  </r>
  <r>
    <x v="158"/>
    <x v="157"/>
    <x v="1"/>
    <x v="1"/>
    <x v="5"/>
    <x v="158"/>
    <x v="13"/>
    <x v="0"/>
    <x v="5"/>
    <x v="15"/>
    <x v="7"/>
    <x v="0"/>
    <x v="158"/>
    <x v="0"/>
  </r>
  <r>
    <x v="159"/>
    <x v="158"/>
    <x v="0"/>
    <x v="0"/>
    <x v="0"/>
    <x v="159"/>
    <x v="18"/>
    <x v="4"/>
    <x v="5"/>
    <x v="13"/>
    <x v="7"/>
    <x v="0"/>
    <x v="159"/>
    <x v="0"/>
  </r>
  <r>
    <x v="160"/>
    <x v="159"/>
    <x v="1"/>
    <x v="0"/>
    <x v="5"/>
    <x v="160"/>
    <x v="1"/>
    <x v="3"/>
    <x v="8"/>
    <x v="6"/>
    <x v="63"/>
    <x v="0"/>
    <x v="160"/>
    <x v="0"/>
  </r>
  <r>
    <x v="161"/>
    <x v="160"/>
    <x v="0"/>
    <x v="0"/>
    <x v="0"/>
    <x v="161"/>
    <x v="14"/>
    <x v="4"/>
    <x v="1"/>
    <x v="4"/>
    <x v="64"/>
    <x v="0"/>
    <x v="161"/>
    <x v="0"/>
  </r>
  <r>
    <x v="162"/>
    <x v="161"/>
    <x v="0"/>
    <x v="0"/>
    <x v="1"/>
    <x v="162"/>
    <x v="1"/>
    <x v="1"/>
    <x v="16"/>
    <x v="15"/>
    <x v="7"/>
    <x v="0"/>
    <x v="162"/>
    <x v="1"/>
  </r>
  <r>
    <x v="163"/>
    <x v="162"/>
    <x v="1"/>
    <x v="0"/>
    <x v="5"/>
    <x v="163"/>
    <x v="12"/>
    <x v="3"/>
    <x v="16"/>
    <x v="18"/>
    <x v="7"/>
    <x v="0"/>
    <x v="163"/>
    <x v="0"/>
  </r>
  <r>
    <x v="164"/>
    <x v="163"/>
    <x v="1"/>
    <x v="1"/>
    <x v="2"/>
    <x v="164"/>
    <x v="12"/>
    <x v="3"/>
    <x v="0"/>
    <x v="9"/>
    <x v="65"/>
    <x v="0"/>
    <x v="164"/>
    <x v="0"/>
  </r>
  <r>
    <x v="165"/>
    <x v="164"/>
    <x v="1"/>
    <x v="0"/>
    <x v="2"/>
    <x v="165"/>
    <x v="14"/>
    <x v="4"/>
    <x v="6"/>
    <x v="15"/>
    <x v="66"/>
    <x v="0"/>
    <x v="165"/>
    <x v="0"/>
  </r>
  <r>
    <x v="166"/>
    <x v="165"/>
    <x v="0"/>
    <x v="0"/>
    <x v="4"/>
    <x v="166"/>
    <x v="21"/>
    <x v="5"/>
    <x v="3"/>
    <x v="10"/>
    <x v="7"/>
    <x v="0"/>
    <x v="166"/>
    <x v="1"/>
  </r>
  <r>
    <x v="167"/>
    <x v="166"/>
    <x v="1"/>
    <x v="0"/>
    <x v="5"/>
    <x v="167"/>
    <x v="25"/>
    <x v="4"/>
    <x v="14"/>
    <x v="21"/>
    <x v="7"/>
    <x v="0"/>
    <x v="167"/>
    <x v="0"/>
  </r>
  <r>
    <x v="168"/>
    <x v="167"/>
    <x v="0"/>
    <x v="1"/>
    <x v="4"/>
    <x v="168"/>
    <x v="0"/>
    <x v="2"/>
    <x v="12"/>
    <x v="4"/>
    <x v="67"/>
    <x v="0"/>
    <x v="168"/>
    <x v="1"/>
  </r>
  <r>
    <x v="169"/>
    <x v="168"/>
    <x v="0"/>
    <x v="1"/>
    <x v="0"/>
    <x v="169"/>
    <x v="4"/>
    <x v="0"/>
    <x v="16"/>
    <x v="18"/>
    <x v="7"/>
    <x v="0"/>
    <x v="169"/>
    <x v="0"/>
  </r>
  <r>
    <x v="170"/>
    <x v="169"/>
    <x v="0"/>
    <x v="0"/>
    <x v="0"/>
    <x v="170"/>
    <x v="18"/>
    <x v="4"/>
    <x v="9"/>
    <x v="6"/>
    <x v="7"/>
    <x v="0"/>
    <x v="170"/>
    <x v="0"/>
  </r>
  <r>
    <x v="171"/>
    <x v="170"/>
    <x v="0"/>
    <x v="0"/>
    <x v="0"/>
    <x v="171"/>
    <x v="26"/>
    <x v="4"/>
    <x v="19"/>
    <x v="28"/>
    <x v="7"/>
    <x v="0"/>
    <x v="171"/>
    <x v="0"/>
  </r>
  <r>
    <x v="172"/>
    <x v="171"/>
    <x v="0"/>
    <x v="0"/>
    <x v="0"/>
    <x v="172"/>
    <x v="4"/>
    <x v="0"/>
    <x v="4"/>
    <x v="9"/>
    <x v="7"/>
    <x v="0"/>
    <x v="172"/>
    <x v="0"/>
  </r>
  <r>
    <x v="173"/>
    <x v="172"/>
    <x v="0"/>
    <x v="0"/>
    <x v="1"/>
    <x v="173"/>
    <x v="21"/>
    <x v="5"/>
    <x v="2"/>
    <x v="29"/>
    <x v="68"/>
    <x v="0"/>
    <x v="173"/>
    <x v="1"/>
  </r>
  <r>
    <x v="174"/>
    <x v="173"/>
    <x v="1"/>
    <x v="0"/>
    <x v="2"/>
    <x v="174"/>
    <x v="18"/>
    <x v="4"/>
    <x v="6"/>
    <x v="21"/>
    <x v="69"/>
    <x v="0"/>
    <x v="174"/>
    <x v="0"/>
  </r>
  <r>
    <x v="175"/>
    <x v="174"/>
    <x v="0"/>
    <x v="0"/>
    <x v="1"/>
    <x v="175"/>
    <x v="18"/>
    <x v="5"/>
    <x v="19"/>
    <x v="25"/>
    <x v="7"/>
    <x v="0"/>
    <x v="175"/>
    <x v="1"/>
  </r>
  <r>
    <x v="176"/>
    <x v="175"/>
    <x v="0"/>
    <x v="0"/>
    <x v="7"/>
    <x v="176"/>
    <x v="4"/>
    <x v="2"/>
    <x v="0"/>
    <x v="22"/>
    <x v="70"/>
    <x v="0"/>
    <x v="176"/>
    <x v="1"/>
  </r>
  <r>
    <x v="177"/>
    <x v="176"/>
    <x v="0"/>
    <x v="0"/>
    <x v="1"/>
    <x v="177"/>
    <x v="2"/>
    <x v="2"/>
    <x v="2"/>
    <x v="30"/>
    <x v="71"/>
    <x v="0"/>
    <x v="177"/>
    <x v="1"/>
  </r>
  <r>
    <x v="178"/>
    <x v="177"/>
    <x v="0"/>
    <x v="1"/>
    <x v="6"/>
    <x v="178"/>
    <x v="0"/>
    <x v="0"/>
    <x v="7"/>
    <x v="10"/>
    <x v="7"/>
    <x v="0"/>
    <x v="178"/>
    <x v="0"/>
  </r>
  <r>
    <x v="179"/>
    <x v="178"/>
    <x v="0"/>
    <x v="0"/>
    <x v="1"/>
    <x v="179"/>
    <x v="13"/>
    <x v="2"/>
    <x v="5"/>
    <x v="15"/>
    <x v="7"/>
    <x v="0"/>
    <x v="179"/>
    <x v="1"/>
  </r>
  <r>
    <x v="180"/>
    <x v="179"/>
    <x v="0"/>
    <x v="0"/>
    <x v="0"/>
    <x v="180"/>
    <x v="0"/>
    <x v="0"/>
    <x v="3"/>
    <x v="8"/>
    <x v="72"/>
    <x v="0"/>
    <x v="180"/>
    <x v="0"/>
  </r>
  <r>
    <x v="181"/>
    <x v="180"/>
    <x v="0"/>
    <x v="0"/>
    <x v="3"/>
    <x v="181"/>
    <x v="21"/>
    <x v="4"/>
    <x v="8"/>
    <x v="8"/>
    <x v="73"/>
    <x v="0"/>
    <x v="181"/>
    <x v="0"/>
  </r>
  <r>
    <x v="182"/>
    <x v="181"/>
    <x v="0"/>
    <x v="0"/>
    <x v="0"/>
    <x v="182"/>
    <x v="19"/>
    <x v="0"/>
    <x v="8"/>
    <x v="15"/>
    <x v="74"/>
    <x v="0"/>
    <x v="182"/>
    <x v="0"/>
  </r>
  <r>
    <x v="183"/>
    <x v="182"/>
    <x v="0"/>
    <x v="0"/>
    <x v="1"/>
    <x v="183"/>
    <x v="0"/>
    <x v="2"/>
    <x v="11"/>
    <x v="5"/>
    <x v="75"/>
    <x v="0"/>
    <x v="183"/>
    <x v="1"/>
  </r>
  <r>
    <x v="184"/>
    <x v="183"/>
    <x v="0"/>
    <x v="0"/>
    <x v="0"/>
    <x v="184"/>
    <x v="10"/>
    <x v="0"/>
    <x v="20"/>
    <x v="0"/>
    <x v="76"/>
    <x v="0"/>
    <x v="184"/>
    <x v="0"/>
  </r>
  <r>
    <x v="185"/>
    <x v="184"/>
    <x v="0"/>
    <x v="0"/>
    <x v="3"/>
    <x v="185"/>
    <x v="8"/>
    <x v="4"/>
    <x v="5"/>
    <x v="8"/>
    <x v="77"/>
    <x v="0"/>
    <x v="185"/>
    <x v="0"/>
  </r>
  <r>
    <x v="186"/>
    <x v="185"/>
    <x v="0"/>
    <x v="0"/>
    <x v="4"/>
    <x v="186"/>
    <x v="0"/>
    <x v="2"/>
    <x v="5"/>
    <x v="18"/>
    <x v="78"/>
    <x v="0"/>
    <x v="186"/>
    <x v="1"/>
  </r>
  <r>
    <x v="187"/>
    <x v="186"/>
    <x v="0"/>
    <x v="0"/>
    <x v="4"/>
    <x v="187"/>
    <x v="0"/>
    <x v="2"/>
    <x v="1"/>
    <x v="7"/>
    <x v="79"/>
    <x v="0"/>
    <x v="187"/>
    <x v="1"/>
  </r>
  <r>
    <x v="188"/>
    <x v="187"/>
    <x v="0"/>
    <x v="1"/>
    <x v="0"/>
    <x v="188"/>
    <x v="0"/>
    <x v="0"/>
    <x v="1"/>
    <x v="9"/>
    <x v="80"/>
    <x v="0"/>
    <x v="188"/>
    <x v="0"/>
  </r>
  <r>
    <x v="189"/>
    <x v="188"/>
    <x v="0"/>
    <x v="0"/>
    <x v="3"/>
    <x v="189"/>
    <x v="27"/>
    <x v="4"/>
    <x v="1"/>
    <x v="8"/>
    <x v="81"/>
    <x v="0"/>
    <x v="189"/>
    <x v="0"/>
  </r>
  <r>
    <x v="190"/>
    <x v="189"/>
    <x v="0"/>
    <x v="0"/>
    <x v="3"/>
    <x v="190"/>
    <x v="28"/>
    <x v="4"/>
    <x v="3"/>
    <x v="8"/>
    <x v="82"/>
    <x v="0"/>
    <x v="190"/>
    <x v="0"/>
  </r>
  <r>
    <x v="191"/>
    <x v="190"/>
    <x v="0"/>
    <x v="0"/>
    <x v="3"/>
    <x v="191"/>
    <x v="15"/>
    <x v="4"/>
    <x v="0"/>
    <x v="18"/>
    <x v="83"/>
    <x v="0"/>
    <x v="191"/>
    <x v="0"/>
  </r>
  <r>
    <x v="192"/>
    <x v="191"/>
    <x v="0"/>
    <x v="0"/>
    <x v="0"/>
    <x v="192"/>
    <x v="2"/>
    <x v="0"/>
    <x v="0"/>
    <x v="23"/>
    <x v="84"/>
    <x v="0"/>
    <x v="192"/>
    <x v="0"/>
  </r>
  <r>
    <x v="193"/>
    <x v="192"/>
    <x v="0"/>
    <x v="0"/>
    <x v="4"/>
    <x v="193"/>
    <x v="10"/>
    <x v="2"/>
    <x v="0"/>
    <x v="1"/>
    <x v="85"/>
    <x v="0"/>
    <x v="193"/>
    <x v="1"/>
  </r>
  <r>
    <x v="194"/>
    <x v="193"/>
    <x v="0"/>
    <x v="1"/>
    <x v="4"/>
    <x v="194"/>
    <x v="2"/>
    <x v="2"/>
    <x v="17"/>
    <x v="10"/>
    <x v="86"/>
    <x v="0"/>
    <x v="194"/>
    <x v="1"/>
  </r>
  <r>
    <x v="195"/>
    <x v="194"/>
    <x v="0"/>
    <x v="0"/>
    <x v="3"/>
    <x v="195"/>
    <x v="29"/>
    <x v="0"/>
    <x v="15"/>
    <x v="6"/>
    <x v="87"/>
    <x v="0"/>
    <x v="195"/>
    <x v="0"/>
  </r>
  <r>
    <x v="196"/>
    <x v="195"/>
    <x v="0"/>
    <x v="0"/>
    <x v="0"/>
    <x v="196"/>
    <x v="8"/>
    <x v="4"/>
    <x v="15"/>
    <x v="21"/>
    <x v="88"/>
    <x v="0"/>
    <x v="196"/>
    <x v="0"/>
  </r>
  <r>
    <x v="197"/>
    <x v="196"/>
    <x v="0"/>
    <x v="0"/>
    <x v="3"/>
    <x v="197"/>
    <x v="18"/>
    <x v="4"/>
    <x v="2"/>
    <x v="3"/>
    <x v="89"/>
    <x v="0"/>
    <x v="197"/>
    <x v="0"/>
  </r>
  <r>
    <x v="198"/>
    <x v="197"/>
    <x v="0"/>
    <x v="0"/>
    <x v="7"/>
    <x v="198"/>
    <x v="21"/>
    <x v="5"/>
    <x v="2"/>
    <x v="14"/>
    <x v="90"/>
    <x v="0"/>
    <x v="198"/>
    <x v="1"/>
  </r>
  <r>
    <x v="199"/>
    <x v="198"/>
    <x v="0"/>
    <x v="0"/>
    <x v="1"/>
    <x v="199"/>
    <x v="0"/>
    <x v="2"/>
    <x v="19"/>
    <x v="6"/>
    <x v="91"/>
    <x v="0"/>
    <x v="199"/>
    <x v="1"/>
  </r>
  <r>
    <x v="200"/>
    <x v="199"/>
    <x v="0"/>
    <x v="0"/>
    <x v="3"/>
    <x v="200"/>
    <x v="6"/>
    <x v="3"/>
    <x v="19"/>
    <x v="3"/>
    <x v="92"/>
    <x v="0"/>
    <x v="200"/>
    <x v="0"/>
  </r>
  <r>
    <x v="201"/>
    <x v="200"/>
    <x v="0"/>
    <x v="0"/>
    <x v="3"/>
    <x v="201"/>
    <x v="0"/>
    <x v="0"/>
    <x v="6"/>
    <x v="13"/>
    <x v="93"/>
    <x v="0"/>
    <x v="201"/>
    <x v="1"/>
  </r>
  <r>
    <x v="202"/>
    <x v="201"/>
    <x v="0"/>
    <x v="0"/>
    <x v="3"/>
    <x v="202"/>
    <x v="0"/>
    <x v="0"/>
    <x v="6"/>
    <x v="21"/>
    <x v="94"/>
    <x v="0"/>
    <x v="202"/>
    <x v="1"/>
  </r>
  <r>
    <x v="203"/>
    <x v="202"/>
    <x v="1"/>
    <x v="0"/>
    <x v="3"/>
    <x v="203"/>
    <x v="12"/>
    <x v="3"/>
    <x v="18"/>
    <x v="10"/>
    <x v="7"/>
    <x v="0"/>
    <x v="203"/>
    <x v="0"/>
  </r>
  <r>
    <x v="204"/>
    <x v="203"/>
    <x v="1"/>
    <x v="0"/>
    <x v="5"/>
    <x v="204"/>
    <x v="10"/>
    <x v="0"/>
    <x v="15"/>
    <x v="10"/>
    <x v="7"/>
    <x v="0"/>
    <x v="204"/>
    <x v="0"/>
  </r>
  <r>
    <x v="205"/>
    <x v="204"/>
    <x v="0"/>
    <x v="0"/>
    <x v="4"/>
    <x v="205"/>
    <x v="13"/>
    <x v="2"/>
    <x v="15"/>
    <x v="10"/>
    <x v="7"/>
    <x v="0"/>
    <x v="205"/>
    <x v="1"/>
  </r>
  <r>
    <x v="206"/>
    <x v="205"/>
    <x v="1"/>
    <x v="0"/>
    <x v="5"/>
    <x v="206"/>
    <x v="3"/>
    <x v="3"/>
    <x v="3"/>
    <x v="10"/>
    <x v="7"/>
    <x v="0"/>
    <x v="206"/>
    <x v="0"/>
  </r>
  <r>
    <x v="207"/>
    <x v="206"/>
    <x v="0"/>
    <x v="0"/>
    <x v="4"/>
    <x v="207"/>
    <x v="0"/>
    <x v="2"/>
    <x v="1"/>
    <x v="7"/>
    <x v="7"/>
    <x v="0"/>
    <x v="207"/>
    <x v="1"/>
  </r>
  <r>
    <x v="208"/>
    <x v="207"/>
    <x v="1"/>
    <x v="0"/>
    <x v="5"/>
    <x v="208"/>
    <x v="8"/>
    <x v="4"/>
    <x v="16"/>
    <x v="31"/>
    <x v="95"/>
    <x v="0"/>
    <x v="208"/>
    <x v="0"/>
  </r>
  <r>
    <x v="209"/>
    <x v="208"/>
    <x v="0"/>
    <x v="0"/>
    <x v="6"/>
    <x v="209"/>
    <x v="0"/>
    <x v="0"/>
    <x v="18"/>
    <x v="32"/>
    <x v="96"/>
    <x v="0"/>
    <x v="209"/>
    <x v="0"/>
  </r>
  <r>
    <x v="210"/>
    <x v="209"/>
    <x v="0"/>
    <x v="0"/>
    <x v="0"/>
    <x v="210"/>
    <x v="30"/>
    <x v="0"/>
    <x v="19"/>
    <x v="33"/>
    <x v="97"/>
    <x v="0"/>
    <x v="210"/>
    <x v="0"/>
  </r>
  <r>
    <x v="211"/>
    <x v="210"/>
    <x v="1"/>
    <x v="0"/>
    <x v="5"/>
    <x v="211"/>
    <x v="2"/>
    <x v="0"/>
    <x v="19"/>
    <x v="34"/>
    <x v="98"/>
    <x v="0"/>
    <x v="211"/>
    <x v="0"/>
  </r>
  <r>
    <x v="212"/>
    <x v="211"/>
    <x v="0"/>
    <x v="0"/>
    <x v="4"/>
    <x v="212"/>
    <x v="13"/>
    <x v="2"/>
    <x v="17"/>
    <x v="32"/>
    <x v="99"/>
    <x v="0"/>
    <x v="212"/>
    <x v="1"/>
  </r>
  <r>
    <x v="213"/>
    <x v="212"/>
    <x v="1"/>
    <x v="0"/>
    <x v="5"/>
    <x v="213"/>
    <x v="10"/>
    <x v="0"/>
    <x v="9"/>
    <x v="35"/>
    <x v="7"/>
    <x v="0"/>
    <x v="213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03">
  <r>
    <x v="0"/>
    <x v="0"/>
    <x v="0"/>
    <x v="0"/>
    <x v="0"/>
    <x v="0"/>
    <x v="0"/>
    <x v="0"/>
    <x v="0"/>
    <x v="0"/>
    <x v="0"/>
    <x v="0"/>
  </r>
  <r>
    <x v="1"/>
    <x v="1"/>
    <x v="1"/>
    <x v="0"/>
    <x v="1"/>
    <x v="1"/>
    <x v="1"/>
    <x v="0"/>
    <x v="1"/>
    <x v="0"/>
    <x v="1"/>
    <x v="0"/>
  </r>
  <r>
    <x v="2"/>
    <x v="2"/>
    <x v="0"/>
    <x v="1"/>
    <x v="2"/>
    <x v="2"/>
    <x v="1"/>
    <x v="0"/>
    <x v="2"/>
    <x v="0"/>
    <x v="2"/>
    <x v="0"/>
  </r>
  <r>
    <x v="3"/>
    <x v="3"/>
    <x v="1"/>
    <x v="0"/>
    <x v="3"/>
    <x v="3"/>
    <x v="1"/>
    <x v="0"/>
    <x v="3"/>
    <x v="0"/>
    <x v="3"/>
    <x v="0"/>
  </r>
  <r>
    <x v="4"/>
    <x v="4"/>
    <x v="0"/>
    <x v="0"/>
    <x v="0"/>
    <x v="4"/>
    <x v="2"/>
    <x v="1"/>
    <x v="4"/>
    <x v="0"/>
    <x v="4"/>
    <x v="0"/>
  </r>
  <r>
    <x v="5"/>
    <x v="5"/>
    <x v="1"/>
    <x v="0"/>
    <x v="1"/>
    <x v="5"/>
    <x v="3"/>
    <x v="1"/>
    <x v="5"/>
    <x v="0"/>
    <x v="5"/>
    <x v="0"/>
  </r>
  <r>
    <x v="6"/>
    <x v="6"/>
    <x v="1"/>
    <x v="1"/>
    <x v="2"/>
    <x v="6"/>
    <x v="3"/>
    <x v="1"/>
    <x v="6"/>
    <x v="0"/>
    <x v="6"/>
    <x v="0"/>
  </r>
  <r>
    <x v="7"/>
    <x v="7"/>
    <x v="1"/>
    <x v="1"/>
    <x v="4"/>
    <x v="7"/>
    <x v="3"/>
    <x v="1"/>
    <x v="7"/>
    <x v="0"/>
    <x v="7"/>
    <x v="0"/>
  </r>
  <r>
    <x v="8"/>
    <x v="8"/>
    <x v="0"/>
    <x v="0"/>
    <x v="0"/>
    <x v="8"/>
    <x v="2"/>
    <x v="2"/>
    <x v="8"/>
    <x v="0"/>
    <x v="8"/>
    <x v="0"/>
  </r>
  <r>
    <x v="9"/>
    <x v="9"/>
    <x v="1"/>
    <x v="0"/>
    <x v="5"/>
    <x v="9"/>
    <x v="3"/>
    <x v="2"/>
    <x v="9"/>
    <x v="0"/>
    <x v="9"/>
    <x v="0"/>
  </r>
  <r>
    <x v="10"/>
    <x v="10"/>
    <x v="1"/>
    <x v="1"/>
    <x v="2"/>
    <x v="10"/>
    <x v="3"/>
    <x v="2"/>
    <x v="10"/>
    <x v="0"/>
    <x v="10"/>
    <x v="0"/>
  </r>
  <r>
    <x v="11"/>
    <x v="11"/>
    <x v="1"/>
    <x v="1"/>
    <x v="4"/>
    <x v="11"/>
    <x v="3"/>
    <x v="2"/>
    <x v="11"/>
    <x v="0"/>
    <x v="11"/>
    <x v="1"/>
  </r>
  <r>
    <x v="12"/>
    <x v="12"/>
    <x v="0"/>
    <x v="0"/>
    <x v="0"/>
    <x v="12"/>
    <x v="0"/>
    <x v="3"/>
    <x v="12"/>
    <x v="0"/>
    <x v="12"/>
    <x v="0"/>
  </r>
  <r>
    <x v="13"/>
    <x v="13"/>
    <x v="1"/>
    <x v="0"/>
    <x v="1"/>
    <x v="13"/>
    <x v="1"/>
    <x v="3"/>
    <x v="13"/>
    <x v="0"/>
    <x v="13"/>
    <x v="0"/>
  </r>
  <r>
    <x v="14"/>
    <x v="14"/>
    <x v="0"/>
    <x v="0"/>
    <x v="6"/>
    <x v="14"/>
    <x v="1"/>
    <x v="3"/>
    <x v="14"/>
    <x v="0"/>
    <x v="14"/>
    <x v="0"/>
  </r>
  <r>
    <x v="15"/>
    <x v="15"/>
    <x v="1"/>
    <x v="0"/>
    <x v="7"/>
    <x v="15"/>
    <x v="1"/>
    <x v="3"/>
    <x v="15"/>
    <x v="0"/>
    <x v="15"/>
    <x v="0"/>
  </r>
  <r>
    <x v="16"/>
    <x v="16"/>
    <x v="0"/>
    <x v="0"/>
    <x v="0"/>
    <x v="16"/>
    <x v="2"/>
    <x v="4"/>
    <x v="16"/>
    <x v="0"/>
    <x v="16"/>
    <x v="0"/>
  </r>
  <r>
    <x v="17"/>
    <x v="17"/>
    <x v="0"/>
    <x v="0"/>
    <x v="6"/>
    <x v="17"/>
    <x v="3"/>
    <x v="4"/>
    <x v="17"/>
    <x v="0"/>
    <x v="17"/>
    <x v="0"/>
  </r>
  <r>
    <x v="18"/>
    <x v="18"/>
    <x v="1"/>
    <x v="0"/>
    <x v="3"/>
    <x v="18"/>
    <x v="3"/>
    <x v="4"/>
    <x v="18"/>
    <x v="0"/>
    <x v="18"/>
    <x v="0"/>
  </r>
  <r>
    <x v="19"/>
    <x v="19"/>
    <x v="1"/>
    <x v="0"/>
    <x v="1"/>
    <x v="19"/>
    <x v="3"/>
    <x v="4"/>
    <x v="19"/>
    <x v="0"/>
    <x v="19"/>
    <x v="0"/>
  </r>
  <r>
    <x v="20"/>
    <x v="20"/>
    <x v="1"/>
    <x v="0"/>
    <x v="6"/>
    <x v="20"/>
    <x v="3"/>
    <x v="5"/>
    <x v="20"/>
    <x v="0"/>
    <x v="20"/>
    <x v="0"/>
  </r>
  <r>
    <x v="21"/>
    <x v="21"/>
    <x v="0"/>
    <x v="0"/>
    <x v="0"/>
    <x v="21"/>
    <x v="2"/>
    <x v="5"/>
    <x v="21"/>
    <x v="0"/>
    <x v="21"/>
    <x v="0"/>
  </r>
  <r>
    <x v="22"/>
    <x v="22"/>
    <x v="1"/>
    <x v="0"/>
    <x v="5"/>
    <x v="22"/>
    <x v="3"/>
    <x v="5"/>
    <x v="22"/>
    <x v="0"/>
    <x v="22"/>
    <x v="0"/>
  </r>
  <r>
    <x v="23"/>
    <x v="23"/>
    <x v="0"/>
    <x v="0"/>
    <x v="8"/>
    <x v="23"/>
    <x v="3"/>
    <x v="5"/>
    <x v="23"/>
    <x v="0"/>
    <x v="23"/>
    <x v="0"/>
  </r>
  <r>
    <x v="24"/>
    <x v="24"/>
    <x v="0"/>
    <x v="0"/>
    <x v="0"/>
    <x v="24"/>
    <x v="2"/>
    <x v="6"/>
    <x v="24"/>
    <x v="0"/>
    <x v="24"/>
    <x v="0"/>
  </r>
  <r>
    <x v="25"/>
    <x v="25"/>
    <x v="0"/>
    <x v="0"/>
    <x v="6"/>
    <x v="25"/>
    <x v="3"/>
    <x v="6"/>
    <x v="25"/>
    <x v="0"/>
    <x v="25"/>
    <x v="0"/>
  </r>
  <r>
    <x v="26"/>
    <x v="26"/>
    <x v="1"/>
    <x v="2"/>
    <x v="5"/>
    <x v="26"/>
    <x v="3"/>
    <x v="6"/>
    <x v="26"/>
    <x v="0"/>
    <x v="26"/>
    <x v="0"/>
  </r>
  <r>
    <x v="27"/>
    <x v="27"/>
    <x v="1"/>
    <x v="1"/>
    <x v="3"/>
    <x v="27"/>
    <x v="3"/>
    <x v="6"/>
    <x v="27"/>
    <x v="0"/>
    <x v="27"/>
    <x v="0"/>
  </r>
  <r>
    <x v="28"/>
    <x v="28"/>
    <x v="0"/>
    <x v="0"/>
    <x v="6"/>
    <x v="28"/>
    <x v="1"/>
    <x v="7"/>
    <x v="28"/>
    <x v="0"/>
    <x v="28"/>
    <x v="0"/>
  </r>
  <r>
    <x v="29"/>
    <x v="29"/>
    <x v="0"/>
    <x v="0"/>
    <x v="0"/>
    <x v="29"/>
    <x v="0"/>
    <x v="7"/>
    <x v="29"/>
    <x v="0"/>
    <x v="29"/>
    <x v="0"/>
  </r>
  <r>
    <x v="30"/>
    <x v="30"/>
    <x v="1"/>
    <x v="0"/>
    <x v="1"/>
    <x v="30"/>
    <x v="1"/>
    <x v="7"/>
    <x v="30"/>
    <x v="0"/>
    <x v="30"/>
    <x v="0"/>
  </r>
  <r>
    <x v="31"/>
    <x v="31"/>
    <x v="1"/>
    <x v="0"/>
    <x v="4"/>
    <x v="31"/>
    <x v="1"/>
    <x v="7"/>
    <x v="31"/>
    <x v="0"/>
    <x v="31"/>
    <x v="0"/>
  </r>
  <r>
    <x v="32"/>
    <x v="32"/>
    <x v="0"/>
    <x v="0"/>
    <x v="0"/>
    <x v="32"/>
    <x v="2"/>
    <x v="8"/>
    <x v="32"/>
    <x v="0"/>
    <x v="32"/>
    <x v="0"/>
  </r>
  <r>
    <x v="33"/>
    <x v="33"/>
    <x v="0"/>
    <x v="0"/>
    <x v="8"/>
    <x v="33"/>
    <x v="3"/>
    <x v="8"/>
    <x v="33"/>
    <x v="0"/>
    <x v="33"/>
    <x v="0"/>
  </r>
  <r>
    <x v="34"/>
    <x v="34"/>
    <x v="0"/>
    <x v="0"/>
    <x v="9"/>
    <x v="34"/>
    <x v="3"/>
    <x v="8"/>
    <x v="34"/>
    <x v="0"/>
    <x v="34"/>
    <x v="0"/>
  </r>
  <r>
    <x v="35"/>
    <x v="35"/>
    <x v="1"/>
    <x v="0"/>
    <x v="2"/>
    <x v="35"/>
    <x v="3"/>
    <x v="8"/>
    <x v="35"/>
    <x v="0"/>
    <x v="35"/>
    <x v="0"/>
  </r>
  <r>
    <x v="36"/>
    <x v="36"/>
    <x v="1"/>
    <x v="0"/>
    <x v="1"/>
    <x v="36"/>
    <x v="3"/>
    <x v="8"/>
    <x v="36"/>
    <x v="1"/>
    <x v="36"/>
    <x v="1"/>
  </r>
  <r>
    <x v="37"/>
    <x v="37"/>
    <x v="0"/>
    <x v="0"/>
    <x v="0"/>
    <x v="37"/>
    <x v="2"/>
    <x v="9"/>
    <x v="37"/>
    <x v="0"/>
    <x v="37"/>
    <x v="0"/>
  </r>
  <r>
    <x v="38"/>
    <x v="38"/>
    <x v="1"/>
    <x v="1"/>
    <x v="5"/>
    <x v="38"/>
    <x v="3"/>
    <x v="9"/>
    <x v="38"/>
    <x v="0"/>
    <x v="38"/>
    <x v="0"/>
  </r>
  <r>
    <x v="39"/>
    <x v="39"/>
    <x v="0"/>
    <x v="0"/>
    <x v="2"/>
    <x v="39"/>
    <x v="3"/>
    <x v="9"/>
    <x v="39"/>
    <x v="0"/>
    <x v="39"/>
    <x v="0"/>
  </r>
  <r>
    <x v="40"/>
    <x v="40"/>
    <x v="1"/>
    <x v="2"/>
    <x v="3"/>
    <x v="40"/>
    <x v="3"/>
    <x v="9"/>
    <x v="40"/>
    <x v="0"/>
    <x v="40"/>
    <x v="0"/>
  </r>
  <r>
    <x v="41"/>
    <x v="41"/>
    <x v="1"/>
    <x v="0"/>
    <x v="9"/>
    <x v="41"/>
    <x v="3"/>
    <x v="9"/>
    <x v="41"/>
    <x v="0"/>
    <x v="41"/>
    <x v="0"/>
  </r>
  <r>
    <x v="42"/>
    <x v="42"/>
    <x v="0"/>
    <x v="0"/>
    <x v="0"/>
    <x v="42"/>
    <x v="2"/>
    <x v="10"/>
    <x v="42"/>
    <x v="0"/>
    <x v="42"/>
    <x v="0"/>
  </r>
  <r>
    <x v="43"/>
    <x v="43"/>
    <x v="1"/>
    <x v="0"/>
    <x v="10"/>
    <x v="43"/>
    <x v="3"/>
    <x v="10"/>
    <x v="43"/>
    <x v="0"/>
    <x v="43"/>
    <x v="0"/>
  </r>
  <r>
    <x v="44"/>
    <x v="44"/>
    <x v="0"/>
    <x v="0"/>
    <x v="11"/>
    <x v="44"/>
    <x v="3"/>
    <x v="10"/>
    <x v="44"/>
    <x v="0"/>
    <x v="44"/>
    <x v="0"/>
  </r>
  <r>
    <x v="45"/>
    <x v="45"/>
    <x v="1"/>
    <x v="0"/>
    <x v="0"/>
    <x v="45"/>
    <x v="2"/>
    <x v="11"/>
    <x v="45"/>
    <x v="0"/>
    <x v="45"/>
    <x v="0"/>
  </r>
  <r>
    <x v="46"/>
    <x v="46"/>
    <x v="1"/>
    <x v="0"/>
    <x v="10"/>
    <x v="46"/>
    <x v="3"/>
    <x v="11"/>
    <x v="46"/>
    <x v="0"/>
    <x v="46"/>
    <x v="0"/>
  </r>
  <r>
    <x v="47"/>
    <x v="47"/>
    <x v="1"/>
    <x v="0"/>
    <x v="12"/>
    <x v="47"/>
    <x v="3"/>
    <x v="11"/>
    <x v="47"/>
    <x v="0"/>
    <x v="47"/>
    <x v="0"/>
  </r>
  <r>
    <x v="48"/>
    <x v="48"/>
    <x v="1"/>
    <x v="0"/>
    <x v="1"/>
    <x v="48"/>
    <x v="3"/>
    <x v="12"/>
    <x v="48"/>
    <x v="0"/>
    <x v="48"/>
    <x v="0"/>
  </r>
  <r>
    <x v="49"/>
    <x v="49"/>
    <x v="0"/>
    <x v="0"/>
    <x v="6"/>
    <x v="49"/>
    <x v="3"/>
    <x v="12"/>
    <x v="49"/>
    <x v="0"/>
    <x v="49"/>
    <x v="0"/>
  </r>
  <r>
    <x v="50"/>
    <x v="50"/>
    <x v="0"/>
    <x v="0"/>
    <x v="0"/>
    <x v="50"/>
    <x v="2"/>
    <x v="12"/>
    <x v="50"/>
    <x v="0"/>
    <x v="50"/>
    <x v="0"/>
  </r>
  <r>
    <x v="51"/>
    <x v="51"/>
    <x v="0"/>
    <x v="0"/>
    <x v="0"/>
    <x v="51"/>
    <x v="2"/>
    <x v="13"/>
    <x v="51"/>
    <x v="0"/>
    <x v="51"/>
    <x v="0"/>
  </r>
  <r>
    <x v="52"/>
    <x v="52"/>
    <x v="1"/>
    <x v="1"/>
    <x v="5"/>
    <x v="52"/>
    <x v="3"/>
    <x v="13"/>
    <x v="52"/>
    <x v="0"/>
    <x v="52"/>
    <x v="0"/>
  </r>
  <r>
    <x v="53"/>
    <x v="53"/>
    <x v="1"/>
    <x v="0"/>
    <x v="13"/>
    <x v="53"/>
    <x v="3"/>
    <x v="13"/>
    <x v="53"/>
    <x v="0"/>
    <x v="53"/>
    <x v="0"/>
  </r>
  <r>
    <x v="54"/>
    <x v="54"/>
    <x v="1"/>
    <x v="2"/>
    <x v="4"/>
    <x v="54"/>
    <x v="3"/>
    <x v="13"/>
    <x v="54"/>
    <x v="0"/>
    <x v="54"/>
    <x v="0"/>
  </r>
  <r>
    <x v="55"/>
    <x v="55"/>
    <x v="1"/>
    <x v="0"/>
    <x v="1"/>
    <x v="55"/>
    <x v="3"/>
    <x v="14"/>
    <x v="55"/>
    <x v="0"/>
    <x v="55"/>
    <x v="0"/>
  </r>
  <r>
    <x v="56"/>
    <x v="56"/>
    <x v="0"/>
    <x v="0"/>
    <x v="0"/>
    <x v="56"/>
    <x v="2"/>
    <x v="14"/>
    <x v="56"/>
    <x v="0"/>
    <x v="56"/>
    <x v="0"/>
  </r>
  <r>
    <x v="57"/>
    <x v="57"/>
    <x v="1"/>
    <x v="0"/>
    <x v="2"/>
    <x v="57"/>
    <x v="3"/>
    <x v="14"/>
    <x v="57"/>
    <x v="0"/>
    <x v="57"/>
    <x v="0"/>
  </r>
  <r>
    <x v="58"/>
    <x v="58"/>
    <x v="1"/>
    <x v="0"/>
    <x v="7"/>
    <x v="58"/>
    <x v="3"/>
    <x v="14"/>
    <x v="58"/>
    <x v="0"/>
    <x v="58"/>
    <x v="0"/>
  </r>
  <r>
    <x v="59"/>
    <x v="59"/>
    <x v="1"/>
    <x v="1"/>
    <x v="4"/>
    <x v="59"/>
    <x v="3"/>
    <x v="14"/>
    <x v="59"/>
    <x v="0"/>
    <x v="59"/>
    <x v="0"/>
  </r>
  <r>
    <x v="60"/>
    <x v="60"/>
    <x v="0"/>
    <x v="0"/>
    <x v="0"/>
    <x v="60"/>
    <x v="2"/>
    <x v="15"/>
    <x v="60"/>
    <x v="0"/>
    <x v="60"/>
    <x v="0"/>
  </r>
  <r>
    <x v="61"/>
    <x v="61"/>
    <x v="1"/>
    <x v="0"/>
    <x v="1"/>
    <x v="61"/>
    <x v="3"/>
    <x v="15"/>
    <x v="61"/>
    <x v="0"/>
    <x v="61"/>
    <x v="0"/>
  </r>
  <r>
    <x v="62"/>
    <x v="62"/>
    <x v="0"/>
    <x v="0"/>
    <x v="8"/>
    <x v="62"/>
    <x v="3"/>
    <x v="15"/>
    <x v="62"/>
    <x v="0"/>
    <x v="62"/>
    <x v="0"/>
  </r>
  <r>
    <x v="63"/>
    <x v="63"/>
    <x v="1"/>
    <x v="0"/>
    <x v="4"/>
    <x v="63"/>
    <x v="3"/>
    <x v="15"/>
    <x v="63"/>
    <x v="0"/>
    <x v="63"/>
    <x v="0"/>
  </r>
  <r>
    <x v="64"/>
    <x v="64"/>
    <x v="1"/>
    <x v="0"/>
    <x v="6"/>
    <x v="64"/>
    <x v="3"/>
    <x v="15"/>
    <x v="64"/>
    <x v="0"/>
    <x v="64"/>
    <x v="0"/>
  </r>
  <r>
    <x v="65"/>
    <x v="65"/>
    <x v="0"/>
    <x v="0"/>
    <x v="14"/>
    <x v="65"/>
    <x v="4"/>
    <x v="16"/>
    <x v="65"/>
    <x v="0"/>
    <x v="65"/>
    <x v="0"/>
  </r>
  <r>
    <x v="66"/>
    <x v="66"/>
    <x v="0"/>
    <x v="1"/>
    <x v="13"/>
    <x v="66"/>
    <x v="3"/>
    <x v="16"/>
    <x v="66"/>
    <x v="0"/>
    <x v="66"/>
    <x v="0"/>
  </r>
  <r>
    <x v="67"/>
    <x v="67"/>
    <x v="1"/>
    <x v="0"/>
    <x v="15"/>
    <x v="67"/>
    <x v="2"/>
    <x v="16"/>
    <x v="67"/>
    <x v="0"/>
    <x v="67"/>
    <x v="2"/>
  </r>
  <r>
    <x v="68"/>
    <x v="68"/>
    <x v="1"/>
    <x v="1"/>
    <x v="2"/>
    <x v="68"/>
    <x v="3"/>
    <x v="16"/>
    <x v="68"/>
    <x v="0"/>
    <x v="68"/>
    <x v="3"/>
  </r>
  <r>
    <x v="69"/>
    <x v="69"/>
    <x v="1"/>
    <x v="1"/>
    <x v="4"/>
    <x v="69"/>
    <x v="3"/>
    <x v="16"/>
    <x v="69"/>
    <x v="0"/>
    <x v="69"/>
    <x v="4"/>
  </r>
  <r>
    <x v="70"/>
    <x v="70"/>
    <x v="0"/>
    <x v="0"/>
    <x v="0"/>
    <x v="70"/>
    <x v="2"/>
    <x v="17"/>
    <x v="70"/>
    <x v="0"/>
    <x v="70"/>
    <x v="0"/>
  </r>
  <r>
    <x v="71"/>
    <x v="71"/>
    <x v="1"/>
    <x v="0"/>
    <x v="6"/>
    <x v="71"/>
    <x v="3"/>
    <x v="17"/>
    <x v="71"/>
    <x v="0"/>
    <x v="71"/>
    <x v="0"/>
  </r>
  <r>
    <x v="72"/>
    <x v="72"/>
    <x v="0"/>
    <x v="0"/>
    <x v="8"/>
    <x v="72"/>
    <x v="3"/>
    <x v="17"/>
    <x v="72"/>
    <x v="0"/>
    <x v="72"/>
    <x v="0"/>
  </r>
  <r>
    <x v="73"/>
    <x v="73"/>
    <x v="1"/>
    <x v="0"/>
    <x v="1"/>
    <x v="73"/>
    <x v="3"/>
    <x v="17"/>
    <x v="73"/>
    <x v="0"/>
    <x v="73"/>
    <x v="0"/>
  </r>
  <r>
    <x v="74"/>
    <x v="74"/>
    <x v="0"/>
    <x v="0"/>
    <x v="0"/>
    <x v="74"/>
    <x v="2"/>
    <x v="18"/>
    <x v="74"/>
    <x v="0"/>
    <x v="74"/>
    <x v="0"/>
  </r>
  <r>
    <x v="75"/>
    <x v="75"/>
    <x v="0"/>
    <x v="0"/>
    <x v="2"/>
    <x v="75"/>
    <x v="3"/>
    <x v="18"/>
    <x v="75"/>
    <x v="0"/>
    <x v="75"/>
    <x v="0"/>
  </r>
  <r>
    <x v="76"/>
    <x v="76"/>
    <x v="1"/>
    <x v="0"/>
    <x v="5"/>
    <x v="76"/>
    <x v="3"/>
    <x v="18"/>
    <x v="76"/>
    <x v="0"/>
    <x v="76"/>
    <x v="0"/>
  </r>
  <r>
    <x v="77"/>
    <x v="77"/>
    <x v="1"/>
    <x v="1"/>
    <x v="3"/>
    <x v="77"/>
    <x v="3"/>
    <x v="18"/>
    <x v="77"/>
    <x v="0"/>
    <x v="77"/>
    <x v="0"/>
  </r>
  <r>
    <x v="78"/>
    <x v="78"/>
    <x v="1"/>
    <x v="0"/>
    <x v="7"/>
    <x v="78"/>
    <x v="3"/>
    <x v="18"/>
    <x v="78"/>
    <x v="0"/>
    <x v="78"/>
    <x v="0"/>
  </r>
  <r>
    <x v="79"/>
    <x v="79"/>
    <x v="0"/>
    <x v="0"/>
    <x v="16"/>
    <x v="79"/>
    <x v="2"/>
    <x v="19"/>
    <x v="79"/>
    <x v="0"/>
    <x v="79"/>
    <x v="0"/>
  </r>
  <r>
    <x v="80"/>
    <x v="80"/>
    <x v="1"/>
    <x v="0"/>
    <x v="1"/>
    <x v="80"/>
    <x v="3"/>
    <x v="19"/>
    <x v="80"/>
    <x v="0"/>
    <x v="80"/>
    <x v="0"/>
  </r>
  <r>
    <x v="81"/>
    <x v="81"/>
    <x v="0"/>
    <x v="0"/>
    <x v="7"/>
    <x v="81"/>
    <x v="3"/>
    <x v="19"/>
    <x v="81"/>
    <x v="0"/>
    <x v="81"/>
    <x v="4"/>
  </r>
  <r>
    <x v="82"/>
    <x v="82"/>
    <x v="1"/>
    <x v="1"/>
    <x v="17"/>
    <x v="82"/>
    <x v="3"/>
    <x v="19"/>
    <x v="82"/>
    <x v="0"/>
    <x v="82"/>
    <x v="5"/>
  </r>
  <r>
    <x v="83"/>
    <x v="83"/>
    <x v="0"/>
    <x v="0"/>
    <x v="0"/>
    <x v="83"/>
    <x v="2"/>
    <x v="20"/>
    <x v="83"/>
    <x v="0"/>
    <x v="83"/>
    <x v="0"/>
  </r>
  <r>
    <x v="84"/>
    <x v="84"/>
    <x v="0"/>
    <x v="0"/>
    <x v="6"/>
    <x v="84"/>
    <x v="3"/>
    <x v="20"/>
    <x v="84"/>
    <x v="0"/>
    <x v="84"/>
    <x v="0"/>
  </r>
  <r>
    <x v="85"/>
    <x v="85"/>
    <x v="1"/>
    <x v="0"/>
    <x v="1"/>
    <x v="85"/>
    <x v="3"/>
    <x v="20"/>
    <x v="85"/>
    <x v="0"/>
    <x v="85"/>
    <x v="0"/>
  </r>
  <r>
    <x v="86"/>
    <x v="86"/>
    <x v="1"/>
    <x v="0"/>
    <x v="4"/>
    <x v="86"/>
    <x v="3"/>
    <x v="20"/>
    <x v="86"/>
    <x v="0"/>
    <x v="86"/>
    <x v="0"/>
  </r>
  <r>
    <x v="87"/>
    <x v="87"/>
    <x v="0"/>
    <x v="0"/>
    <x v="0"/>
    <x v="87"/>
    <x v="2"/>
    <x v="21"/>
    <x v="87"/>
    <x v="0"/>
    <x v="87"/>
    <x v="0"/>
  </r>
  <r>
    <x v="88"/>
    <x v="88"/>
    <x v="1"/>
    <x v="0"/>
    <x v="1"/>
    <x v="88"/>
    <x v="3"/>
    <x v="21"/>
    <x v="88"/>
    <x v="0"/>
    <x v="88"/>
    <x v="0"/>
  </r>
  <r>
    <x v="89"/>
    <x v="89"/>
    <x v="0"/>
    <x v="0"/>
    <x v="6"/>
    <x v="89"/>
    <x v="3"/>
    <x v="21"/>
    <x v="89"/>
    <x v="0"/>
    <x v="89"/>
    <x v="0"/>
  </r>
  <r>
    <x v="90"/>
    <x v="90"/>
    <x v="0"/>
    <x v="0"/>
    <x v="3"/>
    <x v="90"/>
    <x v="3"/>
    <x v="21"/>
    <x v="90"/>
    <x v="0"/>
    <x v="90"/>
    <x v="0"/>
  </r>
  <r>
    <x v="91"/>
    <x v="91"/>
    <x v="0"/>
    <x v="0"/>
    <x v="0"/>
    <x v="91"/>
    <x v="2"/>
    <x v="22"/>
    <x v="91"/>
    <x v="0"/>
    <x v="91"/>
    <x v="0"/>
  </r>
  <r>
    <x v="92"/>
    <x v="92"/>
    <x v="0"/>
    <x v="0"/>
    <x v="6"/>
    <x v="92"/>
    <x v="3"/>
    <x v="22"/>
    <x v="92"/>
    <x v="0"/>
    <x v="92"/>
    <x v="0"/>
  </r>
  <r>
    <x v="93"/>
    <x v="93"/>
    <x v="1"/>
    <x v="0"/>
    <x v="1"/>
    <x v="93"/>
    <x v="3"/>
    <x v="22"/>
    <x v="93"/>
    <x v="0"/>
    <x v="93"/>
    <x v="0"/>
  </r>
  <r>
    <x v="94"/>
    <x v="94"/>
    <x v="1"/>
    <x v="1"/>
    <x v="4"/>
    <x v="94"/>
    <x v="3"/>
    <x v="22"/>
    <x v="94"/>
    <x v="0"/>
    <x v="94"/>
    <x v="1"/>
  </r>
  <r>
    <x v="95"/>
    <x v="95"/>
    <x v="1"/>
    <x v="0"/>
    <x v="0"/>
    <x v="95"/>
    <x v="2"/>
    <x v="23"/>
    <x v="95"/>
    <x v="0"/>
    <x v="95"/>
    <x v="0"/>
  </r>
  <r>
    <x v="96"/>
    <x v="96"/>
    <x v="1"/>
    <x v="0"/>
    <x v="1"/>
    <x v="96"/>
    <x v="3"/>
    <x v="23"/>
    <x v="96"/>
    <x v="0"/>
    <x v="96"/>
    <x v="0"/>
  </r>
  <r>
    <x v="97"/>
    <x v="97"/>
    <x v="1"/>
    <x v="0"/>
    <x v="2"/>
    <x v="97"/>
    <x v="3"/>
    <x v="23"/>
    <x v="97"/>
    <x v="0"/>
    <x v="97"/>
    <x v="0"/>
  </r>
  <r>
    <x v="98"/>
    <x v="98"/>
    <x v="1"/>
    <x v="0"/>
    <x v="1"/>
    <x v="98"/>
    <x v="3"/>
    <x v="24"/>
    <x v="98"/>
    <x v="0"/>
    <x v="98"/>
    <x v="0"/>
  </r>
  <r>
    <x v="99"/>
    <x v="99"/>
    <x v="1"/>
    <x v="0"/>
    <x v="6"/>
    <x v="99"/>
    <x v="3"/>
    <x v="24"/>
    <x v="99"/>
    <x v="0"/>
    <x v="99"/>
    <x v="0"/>
  </r>
  <r>
    <x v="100"/>
    <x v="100"/>
    <x v="1"/>
    <x v="0"/>
    <x v="4"/>
    <x v="100"/>
    <x v="3"/>
    <x v="24"/>
    <x v="100"/>
    <x v="0"/>
    <x v="100"/>
    <x v="0"/>
  </r>
  <r>
    <x v="101"/>
    <x v="101"/>
    <x v="0"/>
    <x v="0"/>
    <x v="0"/>
    <x v="101"/>
    <x v="2"/>
    <x v="24"/>
    <x v="101"/>
    <x v="0"/>
    <x v="101"/>
    <x v="0"/>
  </r>
  <r>
    <x v="102"/>
    <x v="102"/>
    <x v="1"/>
    <x v="0"/>
    <x v="7"/>
    <x v="102"/>
    <x v="3"/>
    <x v="24"/>
    <x v="102"/>
    <x v="0"/>
    <x v="102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B29" firstHeaderRow="1" firstDataRow="1" firstDataCol="1"/>
  <pivotFields count="12">
    <pivotField compact="0" showAl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t="default"/>
      </items>
    </pivotField>
    <pivotField compact="0" showAll="0"/>
    <pivotField compact="0" showAll="0"/>
    <pivotField compact="0" showAll="0"/>
    <pivotField compact="0" showAll="0"/>
    <pivotField compact="0" showAll="0"/>
    <pivotField dataField="1" compact="0" showAll="0">
      <items count="6">
        <item x="3"/>
        <item x="1"/>
        <item x="4"/>
        <item x="2"/>
        <item x="0"/>
        <item t="default"/>
      </items>
    </pivotField>
    <pivotField axis="axisRow" compact="0" showAll="0">
      <items count="26">
        <item x="24"/>
        <item x="8"/>
        <item x="12"/>
        <item x="5"/>
        <item x="0"/>
        <item x="21"/>
        <item x="11"/>
        <item x="10"/>
        <item x="14"/>
        <item x="7"/>
        <item x="22"/>
        <item x="2"/>
        <item x="4"/>
        <item x="18"/>
        <item x="13"/>
        <item x="20"/>
        <item x="17"/>
        <item x="1"/>
        <item x="15"/>
        <item x="6"/>
        <item x="9"/>
        <item x="16"/>
        <item x="3"/>
        <item x="23"/>
        <item x="19"/>
        <item t="default"/>
      </items>
    </pivotField>
    <pivotField compact="0" showAll="0"/>
    <pivotField compact="0" showAll="0"/>
    <pivotField compact="0" showAll="0"/>
    <pivotField compact="0" showAll="0"/>
  </pivotFields>
  <rowFields count="1">
    <field x="7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dataFields count="1">
    <dataField name="求和项:金额（元）" fld="6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B28" firstHeaderRow="1" firstDataRow="1" firstDataCol="1"/>
  <pivotFields count="14">
    <pivotField compact="0" showAll="0">
      <items count="2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t="default"/>
      </items>
    </pivotField>
    <pivotField compact="0" showAll="0"/>
    <pivotField compact="0" showAll="0"/>
    <pivotField compact="0" showAll="0"/>
    <pivotField compact="0" showAll="0"/>
    <pivotField compact="0" showAll="0"/>
    <pivotField compact="0" showAll="0"/>
    <pivotField dataField="1" compact="0" showAll="0">
      <items count="7">
        <item x="0"/>
        <item x="3"/>
        <item x="2"/>
        <item x="4"/>
        <item x="1"/>
        <item x="5"/>
        <item t="default"/>
      </items>
    </pivotField>
    <pivotField axis="axisRow" compact="0" showAll="0">
      <items count="25">
        <item x="19"/>
        <item x="15"/>
        <item x="3"/>
        <item x="17"/>
        <item x="16"/>
        <item x="21"/>
        <item x="23"/>
        <item x="5"/>
        <item x="14"/>
        <item x="22"/>
        <item x="2"/>
        <item x="13"/>
        <item x="20"/>
        <item x="4"/>
        <item x="18"/>
        <item x="12"/>
        <item x="11"/>
        <item x="6"/>
        <item x="10"/>
        <item x="7"/>
        <item x="0"/>
        <item x="8"/>
        <item x="1"/>
        <item x="9"/>
        <item t="default"/>
      </items>
    </pivotField>
    <pivotField compact="0" showAll="0"/>
    <pivotField compact="0" showAll="0"/>
    <pivotField compact="0" showAll="0"/>
    <pivotField compact="0" showAll="0"/>
    <pivotField compact="0" showAll="0"/>
  </pivotFields>
  <rowFields count="1">
    <field x="8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Items count="1">
    <i/>
  </colItems>
  <dataFields count="1">
    <dataField name="求和项:金额（元）" fld="7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9"/>
  <sheetViews>
    <sheetView workbookViewId="0">
      <selection activeCell="A3" sqref="A3"/>
    </sheetView>
  </sheetViews>
  <sheetFormatPr defaultColWidth="9" defaultRowHeight="13.5" outlineLevelCol="1"/>
  <cols>
    <col min="1" max="1" width="13.5"/>
    <col min="2" max="2" width="18.8833333333333"/>
  </cols>
  <sheetData>
    <row r="3" spans="1:2">
      <c r="A3" t="s">
        <v>0</v>
      </c>
      <c r="B3" t="s">
        <v>1</v>
      </c>
    </row>
    <row r="4" spans="1:2">
      <c r="A4" t="s">
        <v>2</v>
      </c>
      <c r="B4">
        <v>11910</v>
      </c>
    </row>
    <row r="5" spans="1:2">
      <c r="A5" t="s">
        <v>3</v>
      </c>
      <c r="B5">
        <v>11910</v>
      </c>
    </row>
    <row r="6" spans="1:2">
      <c r="A6" t="s">
        <v>4</v>
      </c>
      <c r="B6">
        <v>7530</v>
      </c>
    </row>
    <row r="7" spans="1:2">
      <c r="A7" t="s">
        <v>5</v>
      </c>
      <c r="B7">
        <v>9720</v>
      </c>
    </row>
    <row r="8" spans="1:2">
      <c r="A8" t="s">
        <v>6</v>
      </c>
      <c r="B8">
        <v>12200</v>
      </c>
    </row>
    <row r="9" spans="1:2">
      <c r="A9" t="s">
        <v>7</v>
      </c>
      <c r="B9">
        <v>9720</v>
      </c>
    </row>
    <row r="10" spans="1:2">
      <c r="A10" t="s">
        <v>8</v>
      </c>
      <c r="B10">
        <v>7530</v>
      </c>
    </row>
    <row r="11" spans="1:2">
      <c r="A11" t="s">
        <v>9</v>
      </c>
      <c r="B11">
        <v>7530</v>
      </c>
    </row>
    <row r="12" spans="1:2">
      <c r="A12" t="s">
        <v>10</v>
      </c>
      <c r="B12">
        <v>11910</v>
      </c>
    </row>
    <row r="13" spans="1:2">
      <c r="A13" t="s">
        <v>11</v>
      </c>
      <c r="B13">
        <v>12200</v>
      </c>
    </row>
    <row r="14" spans="1:2">
      <c r="A14" t="s">
        <v>12</v>
      </c>
      <c r="B14">
        <v>9720</v>
      </c>
    </row>
    <row r="15" spans="1:2">
      <c r="A15" t="s">
        <v>13</v>
      </c>
      <c r="B15">
        <v>9720</v>
      </c>
    </row>
    <row r="16" spans="1:2">
      <c r="A16" t="s">
        <v>14</v>
      </c>
      <c r="B16">
        <v>9720</v>
      </c>
    </row>
    <row r="17" spans="1:2">
      <c r="A17" t="s">
        <v>15</v>
      </c>
      <c r="B17">
        <v>11910</v>
      </c>
    </row>
    <row r="18" spans="1:2">
      <c r="A18" t="s">
        <v>16</v>
      </c>
      <c r="B18">
        <v>9720</v>
      </c>
    </row>
    <row r="19" spans="1:2">
      <c r="A19" t="s">
        <v>17</v>
      </c>
      <c r="B19">
        <v>9720</v>
      </c>
    </row>
    <row r="20" spans="1:2">
      <c r="A20" t="s">
        <v>18</v>
      </c>
      <c r="B20">
        <v>9720</v>
      </c>
    </row>
    <row r="21" spans="1:2">
      <c r="A21" t="s">
        <v>19</v>
      </c>
      <c r="B21">
        <v>9720</v>
      </c>
    </row>
    <row r="22" spans="1:2">
      <c r="A22" t="s">
        <v>20</v>
      </c>
      <c r="B22">
        <v>11910</v>
      </c>
    </row>
    <row r="23" spans="1:2">
      <c r="A23" t="s">
        <v>21</v>
      </c>
      <c r="B23">
        <v>9720</v>
      </c>
    </row>
    <row r="24" spans="1:2">
      <c r="A24" t="s">
        <v>22</v>
      </c>
      <c r="B24">
        <v>11910</v>
      </c>
    </row>
    <row r="25" spans="1:2">
      <c r="A25" t="s">
        <v>23</v>
      </c>
      <c r="B25">
        <v>12550</v>
      </c>
    </row>
    <row r="26" spans="1:2">
      <c r="A26" t="s">
        <v>24</v>
      </c>
      <c r="B26">
        <v>12200</v>
      </c>
    </row>
    <row r="27" spans="1:2">
      <c r="A27" t="s">
        <v>25</v>
      </c>
      <c r="B27">
        <v>7530</v>
      </c>
    </row>
    <row r="28" spans="1:2">
      <c r="A28" t="s">
        <v>26</v>
      </c>
      <c r="B28">
        <v>9720</v>
      </c>
    </row>
    <row r="29" spans="1:2">
      <c r="A29" t="s">
        <v>27</v>
      </c>
      <c r="B29">
        <v>257650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5"/>
  <sheetViews>
    <sheetView tabSelected="1" zoomScale="115" zoomScaleNormal="115" workbookViewId="0">
      <selection activeCell="E10" sqref="E10"/>
    </sheetView>
  </sheetViews>
  <sheetFormatPr defaultColWidth="9" defaultRowHeight="28.5" customHeight="1" outlineLevelCol="7"/>
  <cols>
    <col min="1" max="1" width="5.96666666666667" style="15" customWidth="1"/>
    <col min="2" max="2" width="8.13333333333333" style="15" customWidth="1"/>
    <col min="3" max="3" width="5.88333333333333" style="15" customWidth="1"/>
    <col min="4" max="4" width="9.38333333333333" style="15" customWidth="1"/>
    <col min="5" max="5" width="17.9333333333333" style="15" customWidth="1"/>
    <col min="6" max="6" width="11.6333333333333" style="15" customWidth="1"/>
    <col min="7" max="7" width="15.975" style="15" customWidth="1"/>
    <col min="8" max="8" width="23.9166666666667" style="14" customWidth="1"/>
    <col min="9" max="16365" width="9" style="15"/>
    <col min="16366" max="16368" width="9" style="16"/>
  </cols>
  <sheetData>
    <row r="1" ht="40" customHeight="1" spans="1:8">
      <c r="A1" s="17" t="s">
        <v>28</v>
      </c>
      <c r="B1" s="17"/>
      <c r="C1" s="17"/>
      <c r="D1" s="17"/>
      <c r="E1" s="17"/>
      <c r="F1" s="17"/>
      <c r="G1" s="17"/>
      <c r="H1" s="17"/>
    </row>
    <row r="2" ht="40" customHeight="1" spans="1:8">
      <c r="A2" s="18" t="s">
        <v>29</v>
      </c>
      <c r="B2" s="18"/>
      <c r="C2" s="18"/>
      <c r="D2" s="18"/>
      <c r="E2" s="18"/>
      <c r="F2" s="18"/>
      <c r="G2" s="18"/>
      <c r="H2" s="13"/>
    </row>
    <row r="3" s="13" customFormat="1" ht="30" customHeight="1" spans="1:8">
      <c r="A3" s="3" t="s">
        <v>30</v>
      </c>
      <c r="B3" s="3" t="s">
        <v>31</v>
      </c>
      <c r="C3" s="3" t="s">
        <v>32</v>
      </c>
      <c r="D3" s="6" t="s">
        <v>33</v>
      </c>
      <c r="E3" s="3" t="s">
        <v>34</v>
      </c>
      <c r="F3" s="6" t="s">
        <v>35</v>
      </c>
      <c r="G3" s="3" t="s">
        <v>0</v>
      </c>
      <c r="H3" s="3" t="s">
        <v>36</v>
      </c>
    </row>
    <row r="4" s="13" customFormat="1" ht="24" customHeight="1" spans="1:8">
      <c r="A4" s="5">
        <f>ROW()-3</f>
        <v>1</v>
      </c>
      <c r="B4" s="3" t="s">
        <v>37</v>
      </c>
      <c r="C4" s="3" t="s">
        <v>38</v>
      </c>
      <c r="D4" s="6" t="s">
        <v>39</v>
      </c>
      <c r="E4" s="19" t="s">
        <v>40</v>
      </c>
      <c r="F4" s="7">
        <v>4052</v>
      </c>
      <c r="G4" s="3" t="s">
        <v>6</v>
      </c>
      <c r="H4" s="19"/>
    </row>
    <row r="5" s="13" customFormat="1" ht="24" customHeight="1" spans="1:8">
      <c r="A5" s="5">
        <f t="shared" ref="A5:A68" si="0">ROW()-3</f>
        <v>2</v>
      </c>
      <c r="B5" s="20" t="s">
        <v>41</v>
      </c>
      <c r="C5" s="20" t="s">
        <v>42</v>
      </c>
      <c r="D5" s="6" t="s">
        <v>39</v>
      </c>
      <c r="E5" s="19" t="s">
        <v>43</v>
      </c>
      <c r="F5" s="7">
        <v>2836</v>
      </c>
      <c r="G5" s="3" t="s">
        <v>6</v>
      </c>
      <c r="H5" s="19"/>
    </row>
    <row r="6" s="13" customFormat="1" ht="24" customHeight="1" spans="1:8">
      <c r="A6" s="5">
        <f t="shared" si="0"/>
        <v>3</v>
      </c>
      <c r="B6" s="3" t="s">
        <v>44</v>
      </c>
      <c r="C6" s="3" t="s">
        <v>42</v>
      </c>
      <c r="D6" s="6" t="s">
        <v>39</v>
      </c>
      <c r="E6" s="19" t="s">
        <v>45</v>
      </c>
      <c r="F6" s="7">
        <v>2836</v>
      </c>
      <c r="G6" s="3" t="s">
        <v>6</v>
      </c>
      <c r="H6" s="19"/>
    </row>
    <row r="7" s="13" customFormat="1" ht="24" customHeight="1" spans="1:8">
      <c r="A7" s="5">
        <f t="shared" si="0"/>
        <v>4</v>
      </c>
      <c r="B7" s="3" t="s">
        <v>46</v>
      </c>
      <c r="C7" s="3" t="s">
        <v>38</v>
      </c>
      <c r="D7" s="6" t="s">
        <v>47</v>
      </c>
      <c r="E7" s="19" t="s">
        <v>48</v>
      </c>
      <c r="F7" s="7">
        <v>2836</v>
      </c>
      <c r="G7" s="3" t="s">
        <v>6</v>
      </c>
      <c r="H7" s="19"/>
    </row>
    <row r="8" s="13" customFormat="1" ht="24" customHeight="1" spans="1:8">
      <c r="A8" s="5">
        <f t="shared" si="0"/>
        <v>5</v>
      </c>
      <c r="B8" s="3" t="s">
        <v>49</v>
      </c>
      <c r="C8" s="3" t="s">
        <v>38</v>
      </c>
      <c r="D8" s="6" t="s">
        <v>39</v>
      </c>
      <c r="E8" s="19" t="s">
        <v>40</v>
      </c>
      <c r="F8" s="7">
        <v>4052</v>
      </c>
      <c r="G8" s="3" t="s">
        <v>24</v>
      </c>
      <c r="H8" s="19"/>
    </row>
    <row r="9" s="13" customFormat="1" ht="24" customHeight="1" spans="1:8">
      <c r="A9" s="5">
        <f t="shared" si="0"/>
        <v>6</v>
      </c>
      <c r="B9" s="3" t="s">
        <v>50</v>
      </c>
      <c r="C9" s="3" t="s">
        <v>42</v>
      </c>
      <c r="D9" s="6" t="s">
        <v>39</v>
      </c>
      <c r="E9" s="19" t="s">
        <v>43</v>
      </c>
      <c r="F9" s="7">
        <v>2836</v>
      </c>
      <c r="G9" s="3" t="s">
        <v>24</v>
      </c>
      <c r="H9" s="19"/>
    </row>
    <row r="10" s="13" customFormat="1" ht="24" customHeight="1" spans="1:8">
      <c r="A10" s="5">
        <f t="shared" si="0"/>
        <v>7</v>
      </c>
      <c r="B10" s="3" t="s">
        <v>51</v>
      </c>
      <c r="C10" s="3" t="s">
        <v>38</v>
      </c>
      <c r="D10" s="6" t="s">
        <v>39</v>
      </c>
      <c r="E10" s="19" t="s">
        <v>52</v>
      </c>
      <c r="F10" s="7">
        <v>2836</v>
      </c>
      <c r="G10" s="3" t="s">
        <v>24</v>
      </c>
      <c r="H10" s="19"/>
    </row>
    <row r="11" s="13" customFormat="1" ht="24" customHeight="1" spans="1:8">
      <c r="A11" s="5">
        <f t="shared" si="0"/>
        <v>8</v>
      </c>
      <c r="B11" s="3" t="s">
        <v>53</v>
      </c>
      <c r="C11" s="3" t="s">
        <v>42</v>
      </c>
      <c r="D11" s="6" t="s">
        <v>39</v>
      </c>
      <c r="E11" s="19" t="s">
        <v>45</v>
      </c>
      <c r="F11" s="7">
        <v>2836</v>
      </c>
      <c r="G11" s="3" t="s">
        <v>24</v>
      </c>
      <c r="H11" s="19"/>
    </row>
    <row r="12" s="13" customFormat="1" ht="24" customHeight="1" spans="1:8">
      <c r="A12" s="5">
        <f t="shared" si="0"/>
        <v>9</v>
      </c>
      <c r="B12" s="3" t="s">
        <v>54</v>
      </c>
      <c r="C12" s="3" t="s">
        <v>38</v>
      </c>
      <c r="D12" s="6" t="s">
        <v>39</v>
      </c>
      <c r="E12" s="19" t="s">
        <v>55</v>
      </c>
      <c r="F12" s="7">
        <v>4052</v>
      </c>
      <c r="G12" s="3" t="s">
        <v>11</v>
      </c>
      <c r="H12" s="19"/>
    </row>
    <row r="13" s="13" customFormat="1" ht="24" customHeight="1" spans="1:8">
      <c r="A13" s="5">
        <f t="shared" si="0"/>
        <v>10</v>
      </c>
      <c r="B13" s="3" t="s">
        <v>56</v>
      </c>
      <c r="C13" s="3" t="s">
        <v>42</v>
      </c>
      <c r="D13" s="6" t="s">
        <v>39</v>
      </c>
      <c r="E13" s="19" t="s">
        <v>57</v>
      </c>
      <c r="F13" s="7">
        <v>2836</v>
      </c>
      <c r="G13" s="3" t="s">
        <v>11</v>
      </c>
      <c r="H13" s="19"/>
    </row>
    <row r="14" s="13" customFormat="1" ht="24" customHeight="1" spans="1:8">
      <c r="A14" s="5">
        <f t="shared" si="0"/>
        <v>11</v>
      </c>
      <c r="B14" s="21" t="s">
        <v>58</v>
      </c>
      <c r="C14" s="6" t="s">
        <v>42</v>
      </c>
      <c r="D14" s="6" t="s">
        <v>39</v>
      </c>
      <c r="E14" s="19" t="s">
        <v>59</v>
      </c>
      <c r="F14" s="7">
        <v>2836</v>
      </c>
      <c r="G14" s="6" t="s">
        <v>11</v>
      </c>
      <c r="H14" s="19"/>
    </row>
    <row r="15" s="13" customFormat="1" ht="24" customHeight="1" spans="1:8">
      <c r="A15" s="5">
        <f t="shared" si="0"/>
        <v>12</v>
      </c>
      <c r="B15" s="2" t="s">
        <v>60</v>
      </c>
      <c r="C15" s="2" t="s">
        <v>38</v>
      </c>
      <c r="D15" s="6" t="s">
        <v>39</v>
      </c>
      <c r="E15" s="22" t="s">
        <v>40</v>
      </c>
      <c r="F15" s="7">
        <v>4052</v>
      </c>
      <c r="G15" s="2" t="s">
        <v>22</v>
      </c>
      <c r="H15" s="19"/>
    </row>
    <row r="16" s="13" customFormat="1" ht="24" customHeight="1" spans="1:8">
      <c r="A16" s="5">
        <f t="shared" si="0"/>
        <v>13</v>
      </c>
      <c r="B16" s="2" t="s">
        <v>61</v>
      </c>
      <c r="C16" s="2" t="s">
        <v>42</v>
      </c>
      <c r="D16" s="6" t="s">
        <v>39</v>
      </c>
      <c r="E16" s="22" t="s">
        <v>43</v>
      </c>
      <c r="F16" s="7">
        <v>2836</v>
      </c>
      <c r="G16" s="2" t="s">
        <v>22</v>
      </c>
      <c r="H16" s="19"/>
    </row>
    <row r="17" s="13" customFormat="1" ht="24" customHeight="1" spans="1:8">
      <c r="A17" s="5">
        <f t="shared" si="0"/>
        <v>14</v>
      </c>
      <c r="B17" s="3" t="s">
        <v>62</v>
      </c>
      <c r="C17" s="3" t="s">
        <v>38</v>
      </c>
      <c r="D17" s="6" t="s">
        <v>39</v>
      </c>
      <c r="E17" s="19" t="s">
        <v>52</v>
      </c>
      <c r="F17" s="7">
        <v>2836</v>
      </c>
      <c r="G17" s="3" t="s">
        <v>22</v>
      </c>
      <c r="H17" s="19"/>
    </row>
    <row r="18" s="13" customFormat="1" ht="24" customHeight="1" spans="1:8">
      <c r="A18" s="5">
        <f t="shared" si="0"/>
        <v>15</v>
      </c>
      <c r="B18" s="3" t="s">
        <v>63</v>
      </c>
      <c r="C18" s="3" t="s">
        <v>42</v>
      </c>
      <c r="D18" s="6" t="s">
        <v>39</v>
      </c>
      <c r="E18" s="19" t="s">
        <v>64</v>
      </c>
      <c r="F18" s="7">
        <v>2836</v>
      </c>
      <c r="G18" s="3" t="s">
        <v>22</v>
      </c>
      <c r="H18" s="19"/>
    </row>
    <row r="19" s="13" customFormat="1" ht="24" customHeight="1" spans="1:8">
      <c r="A19" s="5">
        <f t="shared" si="0"/>
        <v>16</v>
      </c>
      <c r="B19" s="3" t="s">
        <v>65</v>
      </c>
      <c r="C19" s="3" t="s">
        <v>42</v>
      </c>
      <c r="D19" s="6" t="s">
        <v>47</v>
      </c>
      <c r="E19" s="19" t="s">
        <v>59</v>
      </c>
      <c r="F19" s="7">
        <v>2836</v>
      </c>
      <c r="G19" s="3" t="s">
        <v>22</v>
      </c>
      <c r="H19" s="19"/>
    </row>
    <row r="20" s="13" customFormat="1" ht="24" customHeight="1" spans="1:8">
      <c r="A20" s="5">
        <f t="shared" si="0"/>
        <v>17</v>
      </c>
      <c r="B20" s="3" t="s">
        <v>66</v>
      </c>
      <c r="C20" s="3" t="s">
        <v>38</v>
      </c>
      <c r="D20" s="6" t="s">
        <v>39</v>
      </c>
      <c r="E20" s="19" t="s">
        <v>40</v>
      </c>
      <c r="F20" s="7">
        <v>4052</v>
      </c>
      <c r="G20" s="3" t="s">
        <v>20</v>
      </c>
      <c r="H20" s="19"/>
    </row>
    <row r="21" s="13" customFormat="1" ht="24" customHeight="1" spans="1:8">
      <c r="A21" s="5">
        <f t="shared" si="0"/>
        <v>18</v>
      </c>
      <c r="B21" s="3" t="s">
        <v>67</v>
      </c>
      <c r="C21" s="3" t="s">
        <v>42</v>
      </c>
      <c r="D21" s="6" t="s">
        <v>39</v>
      </c>
      <c r="E21" s="19" t="s">
        <v>43</v>
      </c>
      <c r="F21" s="7">
        <v>2836</v>
      </c>
      <c r="G21" s="3" t="s">
        <v>20</v>
      </c>
      <c r="H21" s="19"/>
    </row>
    <row r="22" s="13" customFormat="1" ht="24" customHeight="1" spans="1:8">
      <c r="A22" s="5">
        <f t="shared" si="0"/>
        <v>19</v>
      </c>
      <c r="B22" s="3" t="s">
        <v>68</v>
      </c>
      <c r="C22" s="3" t="s">
        <v>42</v>
      </c>
      <c r="D22" s="6" t="s">
        <v>39</v>
      </c>
      <c r="E22" s="19" t="s">
        <v>45</v>
      </c>
      <c r="F22" s="7">
        <v>2836</v>
      </c>
      <c r="G22" s="3" t="s">
        <v>20</v>
      </c>
      <c r="H22" s="19"/>
    </row>
    <row r="23" s="13" customFormat="1" ht="24" customHeight="1" spans="1:8">
      <c r="A23" s="5">
        <f t="shared" si="0"/>
        <v>20</v>
      </c>
      <c r="B23" s="3" t="s">
        <v>69</v>
      </c>
      <c r="C23" s="3" t="s">
        <v>42</v>
      </c>
      <c r="D23" s="6" t="s">
        <v>39</v>
      </c>
      <c r="E23" s="19" t="s">
        <v>64</v>
      </c>
      <c r="F23" s="7">
        <v>2836</v>
      </c>
      <c r="G23" s="3" t="s">
        <v>20</v>
      </c>
      <c r="H23" s="19"/>
    </row>
    <row r="24" s="13" customFormat="1" ht="24" customHeight="1" spans="1:8">
      <c r="A24" s="5">
        <f t="shared" si="0"/>
        <v>21</v>
      </c>
      <c r="B24" s="3" t="s">
        <v>70</v>
      </c>
      <c r="C24" s="3" t="s">
        <v>38</v>
      </c>
      <c r="D24" s="6" t="s">
        <v>47</v>
      </c>
      <c r="E24" s="19" t="s">
        <v>48</v>
      </c>
      <c r="F24" s="7">
        <v>2836</v>
      </c>
      <c r="G24" s="3" t="s">
        <v>20</v>
      </c>
      <c r="H24" s="19"/>
    </row>
    <row r="25" s="13" customFormat="1" ht="24" customHeight="1" spans="1:8">
      <c r="A25" s="5">
        <f t="shared" si="0"/>
        <v>22</v>
      </c>
      <c r="B25" s="5" t="s">
        <v>71</v>
      </c>
      <c r="C25" s="5" t="s">
        <v>38</v>
      </c>
      <c r="D25" s="6" t="s">
        <v>39</v>
      </c>
      <c r="E25" s="19" t="s">
        <v>55</v>
      </c>
      <c r="F25" s="7">
        <v>4052</v>
      </c>
      <c r="G25" s="5" t="s">
        <v>19</v>
      </c>
      <c r="H25" s="19"/>
    </row>
    <row r="26" s="13" customFormat="1" ht="24" customHeight="1" spans="1:8">
      <c r="A26" s="5">
        <f t="shared" si="0"/>
        <v>23</v>
      </c>
      <c r="B26" s="3" t="s">
        <v>72</v>
      </c>
      <c r="C26" s="3" t="s">
        <v>42</v>
      </c>
      <c r="D26" s="6" t="s">
        <v>39</v>
      </c>
      <c r="E26" s="19" t="s">
        <v>73</v>
      </c>
      <c r="F26" s="7">
        <v>2836</v>
      </c>
      <c r="G26" s="3" t="s">
        <v>19</v>
      </c>
      <c r="H26" s="19"/>
    </row>
    <row r="27" s="13" customFormat="1" ht="24" customHeight="1" spans="1:8">
      <c r="A27" s="5">
        <f t="shared" si="0"/>
        <v>24</v>
      </c>
      <c r="B27" s="3" t="s">
        <v>74</v>
      </c>
      <c r="C27" s="3" t="s">
        <v>42</v>
      </c>
      <c r="D27" s="6" t="s">
        <v>39</v>
      </c>
      <c r="E27" s="19" t="s">
        <v>75</v>
      </c>
      <c r="F27" s="7">
        <v>2836</v>
      </c>
      <c r="G27" s="3" t="s">
        <v>19</v>
      </c>
      <c r="H27" s="19"/>
    </row>
    <row r="28" s="13" customFormat="1" ht="24" customHeight="1" spans="1:8">
      <c r="A28" s="5">
        <f t="shared" si="0"/>
        <v>25</v>
      </c>
      <c r="B28" s="3" t="s">
        <v>76</v>
      </c>
      <c r="C28" s="3" t="s">
        <v>42</v>
      </c>
      <c r="D28" s="6" t="s">
        <v>47</v>
      </c>
      <c r="E28" s="19" t="s">
        <v>48</v>
      </c>
      <c r="F28" s="7">
        <v>2836</v>
      </c>
      <c r="G28" s="3" t="s">
        <v>19</v>
      </c>
      <c r="H28" s="19"/>
    </row>
    <row r="29" s="13" customFormat="1" ht="24" customHeight="1" spans="1:8">
      <c r="A29" s="5">
        <f t="shared" si="0"/>
        <v>26</v>
      </c>
      <c r="B29" s="3" t="s">
        <v>77</v>
      </c>
      <c r="C29" s="3" t="s">
        <v>38</v>
      </c>
      <c r="D29" s="6" t="s">
        <v>39</v>
      </c>
      <c r="E29" s="19" t="s">
        <v>40</v>
      </c>
      <c r="F29" s="7">
        <v>4052</v>
      </c>
      <c r="G29" s="3" t="s">
        <v>15</v>
      </c>
      <c r="H29" s="19"/>
    </row>
    <row r="30" s="13" customFormat="1" ht="24" customHeight="1" spans="1:8">
      <c r="A30" s="5">
        <f t="shared" si="0"/>
        <v>27</v>
      </c>
      <c r="B30" s="3" t="s">
        <v>78</v>
      </c>
      <c r="C30" s="3" t="s">
        <v>42</v>
      </c>
      <c r="D30" s="6" t="s">
        <v>39</v>
      </c>
      <c r="E30" s="19" t="s">
        <v>43</v>
      </c>
      <c r="F30" s="7">
        <v>2836</v>
      </c>
      <c r="G30" s="3" t="s">
        <v>15</v>
      </c>
      <c r="H30" s="19"/>
    </row>
    <row r="31" s="13" customFormat="1" ht="24" customHeight="1" spans="1:8">
      <c r="A31" s="5">
        <f t="shared" si="0"/>
        <v>28</v>
      </c>
      <c r="B31" s="2" t="s">
        <v>79</v>
      </c>
      <c r="C31" s="2" t="s">
        <v>42</v>
      </c>
      <c r="D31" s="6" t="s">
        <v>39</v>
      </c>
      <c r="E31" s="22" t="s">
        <v>52</v>
      </c>
      <c r="F31" s="7">
        <v>2836</v>
      </c>
      <c r="G31" s="2" t="s">
        <v>15</v>
      </c>
      <c r="H31" s="19"/>
    </row>
    <row r="32" s="13" customFormat="1" ht="24" customHeight="1" spans="1:8">
      <c r="A32" s="5">
        <f t="shared" si="0"/>
        <v>29</v>
      </c>
      <c r="B32" s="2" t="s">
        <v>80</v>
      </c>
      <c r="C32" s="2" t="s">
        <v>42</v>
      </c>
      <c r="D32" s="6" t="s">
        <v>81</v>
      </c>
      <c r="E32" s="22" t="s">
        <v>59</v>
      </c>
      <c r="F32" s="7">
        <v>2836</v>
      </c>
      <c r="G32" s="2" t="s">
        <v>15</v>
      </c>
      <c r="H32" s="19"/>
    </row>
    <row r="33" s="13" customFormat="1" ht="24" customHeight="1" spans="1:8">
      <c r="A33" s="5">
        <f t="shared" si="0"/>
        <v>30</v>
      </c>
      <c r="B33" s="3" t="s">
        <v>82</v>
      </c>
      <c r="C33" s="3" t="s">
        <v>38</v>
      </c>
      <c r="D33" s="6" t="s">
        <v>39</v>
      </c>
      <c r="E33" s="19" t="s">
        <v>55</v>
      </c>
      <c r="F33" s="7">
        <v>4052</v>
      </c>
      <c r="G33" s="3" t="s">
        <v>12</v>
      </c>
      <c r="H33" s="19"/>
    </row>
    <row r="34" s="13" customFormat="1" ht="24" customHeight="1" spans="1:8">
      <c r="A34" s="5">
        <f t="shared" si="0"/>
        <v>31</v>
      </c>
      <c r="B34" s="3" t="s">
        <v>83</v>
      </c>
      <c r="C34" s="3" t="s">
        <v>42</v>
      </c>
      <c r="D34" s="6" t="s">
        <v>39</v>
      </c>
      <c r="E34" s="19" t="s">
        <v>73</v>
      </c>
      <c r="F34" s="7">
        <v>2836</v>
      </c>
      <c r="G34" s="3" t="s">
        <v>12</v>
      </c>
      <c r="H34" s="19"/>
    </row>
    <row r="35" s="13" customFormat="1" ht="24" customHeight="1" spans="1:8">
      <c r="A35" s="5">
        <f t="shared" si="0"/>
        <v>32</v>
      </c>
      <c r="B35" s="3" t="s">
        <v>84</v>
      </c>
      <c r="C35" s="3" t="s">
        <v>38</v>
      </c>
      <c r="D35" s="6" t="s">
        <v>39</v>
      </c>
      <c r="E35" s="19" t="s">
        <v>57</v>
      </c>
      <c r="F35" s="7">
        <v>2836</v>
      </c>
      <c r="G35" s="3" t="s">
        <v>12</v>
      </c>
      <c r="H35" s="19"/>
    </row>
    <row r="36" s="13" customFormat="1" ht="24" customHeight="1" spans="1:8">
      <c r="A36" s="5">
        <f t="shared" si="0"/>
        <v>33</v>
      </c>
      <c r="B36" s="3" t="s">
        <v>85</v>
      </c>
      <c r="C36" s="3" t="s">
        <v>42</v>
      </c>
      <c r="D36" s="6" t="s">
        <v>47</v>
      </c>
      <c r="E36" s="19" t="s">
        <v>59</v>
      </c>
      <c r="F36" s="7">
        <v>2836</v>
      </c>
      <c r="G36" s="3" t="s">
        <v>12</v>
      </c>
      <c r="H36" s="19"/>
    </row>
    <row r="37" s="13" customFormat="1" ht="24" customHeight="1" spans="1:8">
      <c r="A37" s="5">
        <f t="shared" si="0"/>
        <v>34</v>
      </c>
      <c r="B37" s="3" t="s">
        <v>86</v>
      </c>
      <c r="C37" s="3" t="s">
        <v>38</v>
      </c>
      <c r="D37" s="6" t="s">
        <v>39</v>
      </c>
      <c r="E37" s="19" t="s">
        <v>40</v>
      </c>
      <c r="F37" s="7">
        <v>4052</v>
      </c>
      <c r="G37" s="3" t="s">
        <v>7</v>
      </c>
      <c r="H37" s="19"/>
    </row>
    <row r="38" s="13" customFormat="1" ht="24" customHeight="1" spans="1:8">
      <c r="A38" s="5">
        <f t="shared" si="0"/>
        <v>35</v>
      </c>
      <c r="B38" s="3" t="s">
        <v>87</v>
      </c>
      <c r="C38" s="3" t="s">
        <v>42</v>
      </c>
      <c r="D38" s="6" t="s">
        <v>39</v>
      </c>
      <c r="E38" s="19" t="s">
        <v>43</v>
      </c>
      <c r="F38" s="7">
        <v>2836</v>
      </c>
      <c r="G38" s="3" t="s">
        <v>7</v>
      </c>
      <c r="H38" s="19"/>
    </row>
    <row r="39" s="13" customFormat="1" ht="24" customHeight="1" spans="1:8">
      <c r="A39" s="5">
        <f t="shared" si="0"/>
        <v>36</v>
      </c>
      <c r="B39" s="3" t="s">
        <v>88</v>
      </c>
      <c r="C39" s="3" t="s">
        <v>38</v>
      </c>
      <c r="D39" s="6" t="s">
        <v>39</v>
      </c>
      <c r="E39" s="19" t="s">
        <v>52</v>
      </c>
      <c r="F39" s="7">
        <v>2836</v>
      </c>
      <c r="G39" s="3" t="s">
        <v>7</v>
      </c>
      <c r="H39" s="19"/>
    </row>
    <row r="40" s="13" customFormat="1" ht="24" customHeight="1" spans="1:8">
      <c r="A40" s="5">
        <f t="shared" si="0"/>
        <v>37</v>
      </c>
      <c r="B40" s="3" t="s">
        <v>89</v>
      </c>
      <c r="C40" s="3" t="s">
        <v>42</v>
      </c>
      <c r="D40" s="6" t="s">
        <v>39</v>
      </c>
      <c r="E40" s="19" t="s">
        <v>45</v>
      </c>
      <c r="F40" s="7">
        <v>2836</v>
      </c>
      <c r="G40" s="3" t="s">
        <v>7</v>
      </c>
      <c r="H40" s="19"/>
    </row>
    <row r="41" s="13" customFormat="1" ht="24" customHeight="1" spans="1:8">
      <c r="A41" s="5">
        <f t="shared" si="0"/>
        <v>38</v>
      </c>
      <c r="B41" s="3" t="s">
        <v>90</v>
      </c>
      <c r="C41" s="3" t="s">
        <v>38</v>
      </c>
      <c r="D41" s="6" t="s">
        <v>39</v>
      </c>
      <c r="E41" s="19" t="s">
        <v>55</v>
      </c>
      <c r="F41" s="7">
        <v>4052</v>
      </c>
      <c r="G41" s="3" t="s">
        <v>21</v>
      </c>
      <c r="H41" s="19"/>
    </row>
    <row r="42" s="13" customFormat="1" ht="24" customHeight="1" spans="1:8">
      <c r="A42" s="5">
        <f t="shared" si="0"/>
        <v>39</v>
      </c>
      <c r="B42" s="3" t="s">
        <v>91</v>
      </c>
      <c r="C42" s="3" t="s">
        <v>42</v>
      </c>
      <c r="D42" s="6" t="s">
        <v>39</v>
      </c>
      <c r="E42" s="19" t="s">
        <v>73</v>
      </c>
      <c r="F42" s="7">
        <v>2836</v>
      </c>
      <c r="G42" s="3" t="s">
        <v>21</v>
      </c>
      <c r="H42" s="19"/>
    </row>
    <row r="43" s="13" customFormat="1" ht="24" customHeight="1" spans="1:8">
      <c r="A43" s="5">
        <f t="shared" si="0"/>
        <v>40</v>
      </c>
      <c r="B43" s="3" t="s">
        <v>92</v>
      </c>
      <c r="C43" s="3" t="s">
        <v>38</v>
      </c>
      <c r="D43" s="6" t="s">
        <v>47</v>
      </c>
      <c r="E43" s="19" t="s">
        <v>48</v>
      </c>
      <c r="F43" s="7">
        <v>2836</v>
      </c>
      <c r="G43" s="3" t="s">
        <v>21</v>
      </c>
      <c r="H43" s="19"/>
    </row>
    <row r="44" s="13" customFormat="1" ht="24" customHeight="1" spans="1:8">
      <c r="A44" s="5">
        <f t="shared" si="0"/>
        <v>41</v>
      </c>
      <c r="B44" s="3" t="s">
        <v>93</v>
      </c>
      <c r="C44" s="3" t="s">
        <v>42</v>
      </c>
      <c r="D44" s="6" t="s">
        <v>47</v>
      </c>
      <c r="E44" s="19" t="s">
        <v>59</v>
      </c>
      <c r="F44" s="7">
        <v>2836</v>
      </c>
      <c r="G44" s="3" t="s">
        <v>21</v>
      </c>
      <c r="H44" s="19"/>
    </row>
    <row r="45" s="13" customFormat="1" ht="24" customHeight="1" spans="1:8">
      <c r="A45" s="5">
        <f t="shared" si="0"/>
        <v>42</v>
      </c>
      <c r="B45" s="3" t="s">
        <v>94</v>
      </c>
      <c r="C45" s="3" t="s">
        <v>38</v>
      </c>
      <c r="D45" s="6" t="s">
        <v>39</v>
      </c>
      <c r="E45" s="19" t="s">
        <v>40</v>
      </c>
      <c r="F45" s="7">
        <v>4052</v>
      </c>
      <c r="G45" s="3" t="s">
        <v>18</v>
      </c>
      <c r="H45" s="19"/>
    </row>
    <row r="46" s="13" customFormat="1" ht="24" customHeight="1" spans="1:8">
      <c r="A46" s="5">
        <f t="shared" si="0"/>
        <v>43</v>
      </c>
      <c r="B46" s="3" t="s">
        <v>95</v>
      </c>
      <c r="C46" s="3" t="s">
        <v>38</v>
      </c>
      <c r="D46" s="6" t="s">
        <v>39</v>
      </c>
      <c r="E46" s="19" t="s">
        <v>43</v>
      </c>
      <c r="F46" s="7">
        <v>2836</v>
      </c>
      <c r="G46" s="3" t="s">
        <v>18</v>
      </c>
      <c r="H46" s="19"/>
    </row>
    <row r="47" s="13" customFormat="1" ht="24" customHeight="1" spans="1:8">
      <c r="A47" s="5">
        <f t="shared" si="0"/>
        <v>44</v>
      </c>
      <c r="B47" s="3" t="s">
        <v>96</v>
      </c>
      <c r="C47" s="3" t="s">
        <v>42</v>
      </c>
      <c r="D47" s="6" t="s">
        <v>39</v>
      </c>
      <c r="E47" s="19" t="s">
        <v>52</v>
      </c>
      <c r="F47" s="7">
        <v>2836</v>
      </c>
      <c r="G47" s="3" t="s">
        <v>18</v>
      </c>
      <c r="H47" s="19"/>
    </row>
    <row r="48" s="13" customFormat="1" ht="24" customHeight="1" spans="1:8">
      <c r="A48" s="5">
        <f t="shared" si="0"/>
        <v>45</v>
      </c>
      <c r="B48" s="3" t="s">
        <v>97</v>
      </c>
      <c r="C48" s="3" t="s">
        <v>42</v>
      </c>
      <c r="D48" s="6" t="s">
        <v>39</v>
      </c>
      <c r="E48" s="19" t="s">
        <v>59</v>
      </c>
      <c r="F48" s="7">
        <v>2836</v>
      </c>
      <c r="G48" s="3" t="s">
        <v>18</v>
      </c>
      <c r="H48" s="19"/>
    </row>
    <row r="49" s="13" customFormat="1" ht="24" customHeight="1" spans="1:8">
      <c r="A49" s="5">
        <f t="shared" si="0"/>
        <v>46</v>
      </c>
      <c r="B49" s="3" t="s">
        <v>98</v>
      </c>
      <c r="C49" s="3" t="s">
        <v>42</v>
      </c>
      <c r="D49" s="6" t="s">
        <v>39</v>
      </c>
      <c r="E49" s="19" t="s">
        <v>55</v>
      </c>
      <c r="F49" s="7">
        <v>4052</v>
      </c>
      <c r="G49" s="3" t="s">
        <v>5</v>
      </c>
      <c r="H49" s="19"/>
    </row>
    <row r="50" s="13" customFormat="1" ht="24" customHeight="1" spans="1:8">
      <c r="A50" s="5">
        <f t="shared" si="0"/>
        <v>47</v>
      </c>
      <c r="B50" s="3" t="s">
        <v>99</v>
      </c>
      <c r="C50" s="3" t="s">
        <v>42</v>
      </c>
      <c r="D50" s="6" t="s">
        <v>39</v>
      </c>
      <c r="E50" s="19" t="s">
        <v>73</v>
      </c>
      <c r="F50" s="7">
        <v>2836</v>
      </c>
      <c r="G50" s="3" t="s">
        <v>5</v>
      </c>
      <c r="H50" s="19"/>
    </row>
    <row r="51" s="13" customFormat="1" ht="24" customHeight="1" spans="1:8">
      <c r="A51" s="5">
        <f t="shared" si="0"/>
        <v>48</v>
      </c>
      <c r="B51" s="3" t="s">
        <v>100</v>
      </c>
      <c r="C51" s="3" t="s">
        <v>38</v>
      </c>
      <c r="D51" s="6" t="s">
        <v>39</v>
      </c>
      <c r="E51" s="19" t="s">
        <v>57</v>
      </c>
      <c r="F51" s="7">
        <v>2836</v>
      </c>
      <c r="G51" s="3" t="s">
        <v>5</v>
      </c>
      <c r="H51" s="19"/>
    </row>
    <row r="52" s="13" customFormat="1" ht="24" customHeight="1" spans="1:8">
      <c r="A52" s="5">
        <f t="shared" si="0"/>
        <v>49</v>
      </c>
      <c r="B52" s="3" t="s">
        <v>101</v>
      </c>
      <c r="C52" s="3" t="s">
        <v>42</v>
      </c>
      <c r="D52" s="6" t="s">
        <v>47</v>
      </c>
      <c r="E52" s="19" t="s">
        <v>59</v>
      </c>
      <c r="F52" s="7">
        <v>2836</v>
      </c>
      <c r="G52" s="3" t="s">
        <v>5</v>
      </c>
      <c r="H52" s="19"/>
    </row>
    <row r="53" s="13" customFormat="1" ht="24" customHeight="1" spans="1:8">
      <c r="A53" s="5">
        <f t="shared" si="0"/>
        <v>50</v>
      </c>
      <c r="B53" s="3" t="s">
        <v>102</v>
      </c>
      <c r="C53" s="3" t="s">
        <v>42</v>
      </c>
      <c r="D53" s="6" t="s">
        <v>39</v>
      </c>
      <c r="E53" s="19" t="s">
        <v>40</v>
      </c>
      <c r="F53" s="7">
        <v>4052</v>
      </c>
      <c r="G53" s="3" t="s">
        <v>10</v>
      </c>
      <c r="H53" s="19"/>
    </row>
    <row r="54" s="13" customFormat="1" ht="24" customHeight="1" spans="1:8">
      <c r="A54" s="5">
        <f t="shared" si="0"/>
        <v>51</v>
      </c>
      <c r="B54" s="3" t="s">
        <v>103</v>
      </c>
      <c r="C54" s="3" t="s">
        <v>42</v>
      </c>
      <c r="D54" s="6" t="s">
        <v>39</v>
      </c>
      <c r="E54" s="19" t="s">
        <v>43</v>
      </c>
      <c r="F54" s="7">
        <v>2836</v>
      </c>
      <c r="G54" s="3" t="s">
        <v>10</v>
      </c>
      <c r="H54" s="19"/>
    </row>
    <row r="55" s="13" customFormat="1" ht="24" customHeight="1" spans="1:8">
      <c r="A55" s="5">
        <f t="shared" si="0"/>
        <v>52</v>
      </c>
      <c r="B55" s="3" t="s">
        <v>104</v>
      </c>
      <c r="C55" s="3" t="s">
        <v>42</v>
      </c>
      <c r="D55" s="6" t="s">
        <v>39</v>
      </c>
      <c r="E55" s="19" t="s">
        <v>45</v>
      </c>
      <c r="F55" s="7">
        <v>2836</v>
      </c>
      <c r="G55" s="3" t="s">
        <v>10</v>
      </c>
      <c r="H55" s="19"/>
    </row>
    <row r="56" s="13" customFormat="1" ht="24" customHeight="1" spans="1:8">
      <c r="A56" s="5">
        <f t="shared" si="0"/>
        <v>53</v>
      </c>
      <c r="B56" s="3" t="s">
        <v>105</v>
      </c>
      <c r="C56" s="3" t="s">
        <v>38</v>
      </c>
      <c r="D56" s="6" t="s">
        <v>39</v>
      </c>
      <c r="E56" s="19" t="s">
        <v>64</v>
      </c>
      <c r="F56" s="7">
        <v>2836</v>
      </c>
      <c r="G56" s="3" t="s">
        <v>10</v>
      </c>
      <c r="H56" s="19"/>
    </row>
    <row r="57" s="13" customFormat="1" ht="24" customHeight="1" spans="1:8">
      <c r="A57" s="5">
        <f t="shared" si="0"/>
        <v>54</v>
      </c>
      <c r="B57" s="3" t="s">
        <v>106</v>
      </c>
      <c r="C57" s="3" t="s">
        <v>42</v>
      </c>
      <c r="D57" s="6" t="s">
        <v>47</v>
      </c>
      <c r="E57" s="19" t="s">
        <v>48</v>
      </c>
      <c r="F57" s="7">
        <v>2836</v>
      </c>
      <c r="G57" s="3" t="s">
        <v>10</v>
      </c>
      <c r="H57" s="19"/>
    </row>
    <row r="58" s="13" customFormat="1" ht="24" customHeight="1" spans="1:8">
      <c r="A58" s="5">
        <f t="shared" si="0"/>
        <v>55</v>
      </c>
      <c r="B58" s="3" t="s">
        <v>107</v>
      </c>
      <c r="C58" s="3" t="s">
        <v>38</v>
      </c>
      <c r="D58" s="6" t="s">
        <v>39</v>
      </c>
      <c r="E58" s="19" t="s">
        <v>40</v>
      </c>
      <c r="F58" s="7">
        <v>4052</v>
      </c>
      <c r="G58" s="3" t="s">
        <v>23</v>
      </c>
      <c r="H58" s="19"/>
    </row>
    <row r="59" s="13" customFormat="1" ht="24" customHeight="1" spans="1:8">
      <c r="A59" s="5">
        <f t="shared" si="0"/>
        <v>56</v>
      </c>
      <c r="B59" s="3" t="s">
        <v>108</v>
      </c>
      <c r="C59" s="3" t="s">
        <v>38</v>
      </c>
      <c r="D59" s="6" t="s">
        <v>39</v>
      </c>
      <c r="E59" s="19" t="s">
        <v>43</v>
      </c>
      <c r="F59" s="7">
        <v>2836</v>
      </c>
      <c r="G59" s="3" t="s">
        <v>23</v>
      </c>
      <c r="H59" s="19"/>
    </row>
    <row r="60" s="13" customFormat="1" ht="24" customHeight="1" spans="1:8">
      <c r="A60" s="5">
        <f t="shared" si="0"/>
        <v>57</v>
      </c>
      <c r="B60" s="3" t="s">
        <v>109</v>
      </c>
      <c r="C60" s="3" t="s">
        <v>42</v>
      </c>
      <c r="D60" s="6" t="s">
        <v>39</v>
      </c>
      <c r="E60" s="19" t="s">
        <v>45</v>
      </c>
      <c r="F60" s="7">
        <v>2836</v>
      </c>
      <c r="G60" s="3" t="s">
        <v>23</v>
      </c>
      <c r="H60" s="19"/>
    </row>
    <row r="61" s="13" customFormat="1" ht="24" customHeight="1" spans="1:8">
      <c r="A61" s="5">
        <f t="shared" si="0"/>
        <v>58</v>
      </c>
      <c r="B61" s="3" t="s">
        <v>110</v>
      </c>
      <c r="C61" s="3" t="s">
        <v>38</v>
      </c>
      <c r="D61" s="6" t="s">
        <v>47</v>
      </c>
      <c r="E61" s="19" t="s">
        <v>48</v>
      </c>
      <c r="F61" s="7">
        <v>2836</v>
      </c>
      <c r="G61" s="3" t="s">
        <v>23</v>
      </c>
      <c r="H61" s="19"/>
    </row>
    <row r="62" s="13" customFormat="1" ht="24" customHeight="1" spans="1:8">
      <c r="A62" s="5">
        <f t="shared" si="0"/>
        <v>59</v>
      </c>
      <c r="B62" s="3" t="s">
        <v>111</v>
      </c>
      <c r="C62" s="3" t="s">
        <v>38</v>
      </c>
      <c r="D62" s="6" t="s">
        <v>39</v>
      </c>
      <c r="E62" s="19" t="s">
        <v>40</v>
      </c>
      <c r="F62" s="7">
        <v>4052</v>
      </c>
      <c r="G62" s="3" t="s">
        <v>13</v>
      </c>
      <c r="H62" s="19"/>
    </row>
    <row r="63" s="13" customFormat="1" ht="24" customHeight="1" spans="1:8">
      <c r="A63" s="5">
        <f t="shared" si="0"/>
        <v>60</v>
      </c>
      <c r="B63" s="3" t="s">
        <v>112</v>
      </c>
      <c r="C63" s="3" t="s">
        <v>38</v>
      </c>
      <c r="D63" s="6" t="s">
        <v>39</v>
      </c>
      <c r="E63" s="19" t="s">
        <v>43</v>
      </c>
      <c r="F63" s="7">
        <v>2836</v>
      </c>
      <c r="G63" s="3" t="s">
        <v>13</v>
      </c>
      <c r="H63" s="19"/>
    </row>
    <row r="64" s="13" customFormat="1" ht="24" customHeight="1" spans="1:8">
      <c r="A64" s="5">
        <f t="shared" si="0"/>
        <v>61</v>
      </c>
      <c r="B64" s="3" t="s">
        <v>113</v>
      </c>
      <c r="C64" s="3" t="s">
        <v>42</v>
      </c>
      <c r="D64" s="6" t="s">
        <v>39</v>
      </c>
      <c r="E64" s="19" t="s">
        <v>45</v>
      </c>
      <c r="F64" s="7">
        <v>2836</v>
      </c>
      <c r="G64" s="3" t="s">
        <v>13</v>
      </c>
      <c r="H64" s="19"/>
    </row>
    <row r="65" s="13" customFormat="1" ht="24" customHeight="1" spans="1:8">
      <c r="A65" s="5">
        <f t="shared" si="0"/>
        <v>62</v>
      </c>
      <c r="B65" s="3" t="s">
        <v>114</v>
      </c>
      <c r="C65" s="3" t="s">
        <v>42</v>
      </c>
      <c r="D65" s="6" t="s">
        <v>81</v>
      </c>
      <c r="E65" s="19" t="s">
        <v>48</v>
      </c>
      <c r="F65" s="7">
        <v>2836</v>
      </c>
      <c r="G65" s="3" t="s">
        <v>13</v>
      </c>
      <c r="H65" s="19"/>
    </row>
    <row r="66" s="13" customFormat="1" ht="24" customHeight="1" spans="1:8">
      <c r="A66" s="5">
        <f t="shared" si="0"/>
        <v>63</v>
      </c>
      <c r="B66" s="3" t="s">
        <v>115</v>
      </c>
      <c r="C66" s="3" t="s">
        <v>38</v>
      </c>
      <c r="D66" s="6" t="s">
        <v>39</v>
      </c>
      <c r="E66" s="19" t="s">
        <v>55</v>
      </c>
      <c r="F66" s="7">
        <v>4052</v>
      </c>
      <c r="G66" s="3" t="s">
        <v>16</v>
      </c>
      <c r="H66" s="19"/>
    </row>
    <row r="67" s="13" customFormat="1" ht="24" customHeight="1" spans="1:8">
      <c r="A67" s="5">
        <f t="shared" si="0"/>
        <v>64</v>
      </c>
      <c r="B67" s="3" t="s">
        <v>116</v>
      </c>
      <c r="C67" s="3" t="s">
        <v>42</v>
      </c>
      <c r="D67" s="6" t="s">
        <v>39</v>
      </c>
      <c r="E67" s="19" t="s">
        <v>73</v>
      </c>
      <c r="F67" s="7">
        <v>2836</v>
      </c>
      <c r="G67" s="3" t="s">
        <v>16</v>
      </c>
      <c r="H67" s="19"/>
    </row>
    <row r="68" s="13" customFormat="1" ht="24" customHeight="1" spans="1:8">
      <c r="A68" s="5">
        <f t="shared" si="0"/>
        <v>65</v>
      </c>
      <c r="B68" s="3" t="s">
        <v>117</v>
      </c>
      <c r="C68" s="3" t="s">
        <v>42</v>
      </c>
      <c r="D68" s="6" t="s">
        <v>39</v>
      </c>
      <c r="E68" s="19" t="s">
        <v>57</v>
      </c>
      <c r="F68" s="7">
        <v>2836</v>
      </c>
      <c r="G68" s="3" t="s">
        <v>16</v>
      </c>
      <c r="H68" s="19"/>
    </row>
    <row r="69" s="13" customFormat="1" ht="24" customHeight="1" spans="1:8">
      <c r="A69" s="5">
        <f t="shared" ref="A69:A101" si="1">ROW()-3</f>
        <v>66</v>
      </c>
      <c r="B69" s="3" t="s">
        <v>118</v>
      </c>
      <c r="C69" s="3" t="s">
        <v>42</v>
      </c>
      <c r="D69" s="6" t="s">
        <v>39</v>
      </c>
      <c r="E69" s="19" t="s">
        <v>59</v>
      </c>
      <c r="F69" s="7">
        <v>2836</v>
      </c>
      <c r="G69" s="3" t="s">
        <v>16</v>
      </c>
      <c r="H69" s="19"/>
    </row>
    <row r="70" s="13" customFormat="1" ht="24" customHeight="1" spans="1:8">
      <c r="A70" s="5">
        <f t="shared" si="1"/>
        <v>67</v>
      </c>
      <c r="B70" s="3" t="s">
        <v>119</v>
      </c>
      <c r="C70" s="3" t="s">
        <v>38</v>
      </c>
      <c r="D70" s="6" t="s">
        <v>39</v>
      </c>
      <c r="E70" s="19" t="s">
        <v>40</v>
      </c>
      <c r="F70" s="7">
        <v>4052</v>
      </c>
      <c r="G70" s="3" t="s">
        <v>2</v>
      </c>
      <c r="H70" s="19"/>
    </row>
    <row r="71" s="13" customFormat="1" ht="24" customHeight="1" spans="1:8">
      <c r="A71" s="5">
        <f t="shared" si="1"/>
        <v>68</v>
      </c>
      <c r="B71" s="3" t="s">
        <v>120</v>
      </c>
      <c r="C71" s="3" t="s">
        <v>42</v>
      </c>
      <c r="D71" s="6" t="s">
        <v>39</v>
      </c>
      <c r="E71" s="19" t="s">
        <v>43</v>
      </c>
      <c r="F71" s="7">
        <v>2836</v>
      </c>
      <c r="G71" s="3" t="s">
        <v>2</v>
      </c>
      <c r="H71" s="19"/>
    </row>
    <row r="72" s="13" customFormat="1" ht="24" customHeight="1" spans="1:8">
      <c r="A72" s="5">
        <f t="shared" si="1"/>
        <v>69</v>
      </c>
      <c r="B72" s="3" t="s">
        <v>121</v>
      </c>
      <c r="C72" s="3" t="s">
        <v>42</v>
      </c>
      <c r="D72" s="6" t="s">
        <v>39</v>
      </c>
      <c r="E72" s="19" t="s">
        <v>45</v>
      </c>
      <c r="F72" s="7">
        <v>2836</v>
      </c>
      <c r="G72" s="3" t="s">
        <v>2</v>
      </c>
      <c r="H72" s="19"/>
    </row>
    <row r="73" s="13" customFormat="1" ht="24" customHeight="1" spans="1:8">
      <c r="A73" s="5">
        <f t="shared" si="1"/>
        <v>70</v>
      </c>
      <c r="B73" s="3" t="s">
        <v>122</v>
      </c>
      <c r="C73" s="3" t="s">
        <v>42</v>
      </c>
      <c r="D73" s="6" t="s">
        <v>39</v>
      </c>
      <c r="E73" s="19" t="s">
        <v>52</v>
      </c>
      <c r="F73" s="7">
        <v>2836</v>
      </c>
      <c r="G73" s="3" t="s">
        <v>2</v>
      </c>
      <c r="H73" s="19"/>
    </row>
    <row r="74" s="13" customFormat="1" ht="24" customHeight="1" spans="1:8">
      <c r="A74" s="5">
        <f t="shared" si="1"/>
        <v>71</v>
      </c>
      <c r="B74" s="3" t="s">
        <v>123</v>
      </c>
      <c r="C74" s="3" t="s">
        <v>38</v>
      </c>
      <c r="D74" s="6" t="s">
        <v>39</v>
      </c>
      <c r="E74" s="19" t="s">
        <v>40</v>
      </c>
      <c r="F74" s="7">
        <v>4052</v>
      </c>
      <c r="G74" s="3" t="s">
        <v>26</v>
      </c>
      <c r="H74" s="19"/>
    </row>
    <row r="75" s="13" customFormat="1" ht="24" customHeight="1" spans="1:8">
      <c r="A75" s="5">
        <f t="shared" si="1"/>
        <v>72</v>
      </c>
      <c r="B75" s="3" t="s">
        <v>124</v>
      </c>
      <c r="C75" s="3" t="s">
        <v>38</v>
      </c>
      <c r="D75" s="6" t="s">
        <v>39</v>
      </c>
      <c r="E75" s="19" t="s">
        <v>43</v>
      </c>
      <c r="F75" s="7">
        <v>2836</v>
      </c>
      <c r="G75" s="3" t="s">
        <v>26</v>
      </c>
      <c r="H75" s="19"/>
    </row>
    <row r="76" s="13" customFormat="1" ht="24" customHeight="1" spans="1:8">
      <c r="A76" s="5">
        <f t="shared" si="1"/>
        <v>73</v>
      </c>
      <c r="B76" s="3" t="s">
        <v>125</v>
      </c>
      <c r="C76" s="3" t="s">
        <v>38</v>
      </c>
      <c r="D76" s="6" t="s">
        <v>39</v>
      </c>
      <c r="E76" s="19" t="s">
        <v>52</v>
      </c>
      <c r="F76" s="7">
        <v>2836</v>
      </c>
      <c r="G76" s="3" t="s">
        <v>26</v>
      </c>
      <c r="H76" s="19"/>
    </row>
    <row r="77" s="13" customFormat="1" ht="24" customHeight="1" spans="1:8">
      <c r="A77" s="5">
        <f t="shared" si="1"/>
        <v>74</v>
      </c>
      <c r="B77" s="3" t="s">
        <v>126</v>
      </c>
      <c r="C77" s="3" t="s">
        <v>42</v>
      </c>
      <c r="D77" s="6" t="s">
        <v>47</v>
      </c>
      <c r="E77" s="19" t="s">
        <v>59</v>
      </c>
      <c r="F77" s="7">
        <v>2836</v>
      </c>
      <c r="G77" s="3" t="s">
        <v>26</v>
      </c>
      <c r="H77" s="19"/>
    </row>
    <row r="78" s="13" customFormat="1" ht="24" customHeight="1" spans="1:8">
      <c r="A78" s="5">
        <f t="shared" si="1"/>
        <v>75</v>
      </c>
      <c r="B78" s="3" t="s">
        <v>127</v>
      </c>
      <c r="C78" s="3" t="s">
        <v>38</v>
      </c>
      <c r="D78" s="6" t="s">
        <v>39</v>
      </c>
      <c r="E78" s="19" t="s">
        <v>40</v>
      </c>
      <c r="F78" s="7">
        <v>4052</v>
      </c>
      <c r="G78" s="3" t="s">
        <v>3</v>
      </c>
      <c r="H78" s="19"/>
    </row>
    <row r="79" s="13" customFormat="1" ht="24" customHeight="1" spans="1:8">
      <c r="A79" s="5">
        <f t="shared" si="1"/>
        <v>76</v>
      </c>
      <c r="B79" s="3" t="s">
        <v>128</v>
      </c>
      <c r="C79" s="3" t="s">
        <v>42</v>
      </c>
      <c r="D79" s="6" t="s">
        <v>39</v>
      </c>
      <c r="E79" s="19" t="s">
        <v>43</v>
      </c>
      <c r="F79" s="7">
        <v>2836</v>
      </c>
      <c r="G79" s="3" t="s">
        <v>3</v>
      </c>
      <c r="H79" s="19"/>
    </row>
    <row r="80" s="13" customFormat="1" ht="24" customHeight="1" spans="1:8">
      <c r="A80" s="5">
        <f t="shared" si="1"/>
        <v>77</v>
      </c>
      <c r="B80" s="3" t="s">
        <v>129</v>
      </c>
      <c r="C80" s="3" t="s">
        <v>42</v>
      </c>
      <c r="D80" s="6" t="s">
        <v>39</v>
      </c>
      <c r="E80" s="19" t="s">
        <v>45</v>
      </c>
      <c r="F80" s="7">
        <v>2836</v>
      </c>
      <c r="G80" s="3" t="s">
        <v>3</v>
      </c>
      <c r="H80" s="19"/>
    </row>
    <row r="81" s="13" customFormat="1" ht="24" customHeight="1" spans="1:8">
      <c r="A81" s="5">
        <f t="shared" si="1"/>
        <v>78</v>
      </c>
      <c r="B81" s="3" t="s">
        <v>130</v>
      </c>
      <c r="C81" s="3" t="s">
        <v>42</v>
      </c>
      <c r="D81" s="6" t="s">
        <v>47</v>
      </c>
      <c r="E81" s="19" t="s">
        <v>48</v>
      </c>
      <c r="F81" s="7">
        <v>2836</v>
      </c>
      <c r="G81" s="3" t="s">
        <v>3</v>
      </c>
      <c r="H81" s="19"/>
    </row>
    <row r="82" s="13" customFormat="1" ht="24" customHeight="1" spans="1:8">
      <c r="A82" s="5">
        <f t="shared" si="1"/>
        <v>79</v>
      </c>
      <c r="B82" s="3" t="s">
        <v>131</v>
      </c>
      <c r="C82" s="3" t="s">
        <v>42</v>
      </c>
      <c r="D82" s="6" t="s">
        <v>39</v>
      </c>
      <c r="E82" s="19" t="s">
        <v>55</v>
      </c>
      <c r="F82" s="7">
        <v>4052</v>
      </c>
      <c r="G82" s="3" t="s">
        <v>25</v>
      </c>
      <c r="H82" s="19"/>
    </row>
    <row r="83" s="13" customFormat="1" ht="22.5" spans="1:8">
      <c r="A83" s="5">
        <f t="shared" si="1"/>
        <v>80</v>
      </c>
      <c r="B83" s="3" t="s">
        <v>132</v>
      </c>
      <c r="C83" s="3" t="s">
        <v>42</v>
      </c>
      <c r="D83" s="6" t="s">
        <v>39</v>
      </c>
      <c r="E83" s="19" t="s">
        <v>75</v>
      </c>
      <c r="F83" s="7">
        <v>2836</v>
      </c>
      <c r="G83" s="3" t="s">
        <v>25</v>
      </c>
      <c r="H83" s="19"/>
    </row>
    <row r="84" s="13" customFormat="1" ht="24" customHeight="1" spans="1:8">
      <c r="A84" s="5">
        <f t="shared" si="1"/>
        <v>81</v>
      </c>
      <c r="B84" s="3" t="s">
        <v>133</v>
      </c>
      <c r="C84" s="3" t="s">
        <v>38</v>
      </c>
      <c r="D84" s="6" t="s">
        <v>39</v>
      </c>
      <c r="E84" s="19" t="s">
        <v>40</v>
      </c>
      <c r="F84" s="7">
        <v>4052</v>
      </c>
      <c r="G84" s="3" t="s">
        <v>17</v>
      </c>
      <c r="H84" s="19"/>
    </row>
    <row r="85" s="13" customFormat="1" ht="24" customHeight="1" spans="1:8">
      <c r="A85" s="5">
        <f t="shared" si="1"/>
        <v>82</v>
      </c>
      <c r="B85" s="3" t="s">
        <v>134</v>
      </c>
      <c r="C85" s="3" t="s">
        <v>38</v>
      </c>
      <c r="D85" s="6" t="s">
        <v>39</v>
      </c>
      <c r="E85" s="19" t="s">
        <v>52</v>
      </c>
      <c r="F85" s="7">
        <v>2836</v>
      </c>
      <c r="G85" s="3" t="s">
        <v>17</v>
      </c>
      <c r="H85" s="19"/>
    </row>
    <row r="86" s="13" customFormat="1" ht="24" customHeight="1" spans="1:8">
      <c r="A86" s="5">
        <f t="shared" si="1"/>
        <v>83</v>
      </c>
      <c r="B86" s="3" t="s">
        <v>135</v>
      </c>
      <c r="C86" s="3" t="s">
        <v>42</v>
      </c>
      <c r="D86" s="6" t="s">
        <v>47</v>
      </c>
      <c r="E86" s="19" t="s">
        <v>59</v>
      </c>
      <c r="F86" s="7">
        <v>2836</v>
      </c>
      <c r="G86" s="3" t="s">
        <v>17</v>
      </c>
      <c r="H86" s="19"/>
    </row>
    <row r="87" s="13" customFormat="1" ht="24" customHeight="1" spans="1:8">
      <c r="A87" s="5">
        <f t="shared" si="1"/>
        <v>84</v>
      </c>
      <c r="B87" s="3" t="s">
        <v>136</v>
      </c>
      <c r="C87" s="3" t="s">
        <v>38</v>
      </c>
      <c r="D87" s="6" t="s">
        <v>39</v>
      </c>
      <c r="E87" s="19" t="s">
        <v>55</v>
      </c>
      <c r="F87" s="7">
        <v>4052</v>
      </c>
      <c r="G87" s="3" t="s">
        <v>137</v>
      </c>
      <c r="H87" s="19"/>
    </row>
    <row r="88" s="13" customFormat="1" ht="24" customHeight="1" spans="1:8">
      <c r="A88" s="5">
        <f t="shared" si="1"/>
        <v>85</v>
      </c>
      <c r="B88" s="3" t="s">
        <v>138</v>
      </c>
      <c r="C88" s="3" t="s">
        <v>42</v>
      </c>
      <c r="D88" s="6" t="s">
        <v>39</v>
      </c>
      <c r="E88" s="19" t="s">
        <v>75</v>
      </c>
      <c r="F88" s="7">
        <v>2836</v>
      </c>
      <c r="G88" s="3" t="s">
        <v>137</v>
      </c>
      <c r="H88" s="19"/>
    </row>
    <row r="89" s="13" customFormat="1" ht="24" customHeight="1" spans="1:8">
      <c r="A89" s="5">
        <f t="shared" si="1"/>
        <v>86</v>
      </c>
      <c r="B89" s="3" t="s">
        <v>139</v>
      </c>
      <c r="C89" s="3" t="s">
        <v>42</v>
      </c>
      <c r="D89" s="6" t="s">
        <v>47</v>
      </c>
      <c r="E89" s="19" t="s">
        <v>48</v>
      </c>
      <c r="F89" s="7">
        <v>2836</v>
      </c>
      <c r="G89" s="3" t="s">
        <v>137</v>
      </c>
      <c r="H89" s="19"/>
    </row>
    <row r="90" s="13" customFormat="1" ht="24" customHeight="1" spans="1:8">
      <c r="A90" s="5">
        <f t="shared" si="1"/>
        <v>87</v>
      </c>
      <c r="B90" s="3" t="s">
        <v>140</v>
      </c>
      <c r="C90" s="3" t="s">
        <v>42</v>
      </c>
      <c r="D90" s="6" t="s">
        <v>39</v>
      </c>
      <c r="E90" s="19" t="s">
        <v>55</v>
      </c>
      <c r="F90" s="7">
        <v>4052</v>
      </c>
      <c r="G90" s="3" t="s">
        <v>141</v>
      </c>
      <c r="H90" s="19"/>
    </row>
    <row r="91" s="13" customFormat="1" ht="24" customHeight="1" spans="1:8">
      <c r="A91" s="5">
        <f t="shared" si="1"/>
        <v>88</v>
      </c>
      <c r="B91" s="3" t="s">
        <v>142</v>
      </c>
      <c r="C91" s="3" t="s">
        <v>42</v>
      </c>
      <c r="D91" s="6" t="s">
        <v>39</v>
      </c>
      <c r="E91" s="19" t="s">
        <v>57</v>
      </c>
      <c r="F91" s="7">
        <v>2836</v>
      </c>
      <c r="G91" s="3" t="s">
        <v>141</v>
      </c>
      <c r="H91" s="19"/>
    </row>
    <row r="92" s="13" customFormat="1" ht="24" customHeight="1" spans="1:8">
      <c r="A92" s="5">
        <f t="shared" si="1"/>
        <v>89</v>
      </c>
      <c r="B92" s="3" t="s">
        <v>143</v>
      </c>
      <c r="C92" s="3" t="s">
        <v>42</v>
      </c>
      <c r="D92" s="6" t="s">
        <v>47</v>
      </c>
      <c r="E92" s="19" t="s">
        <v>59</v>
      </c>
      <c r="F92" s="7">
        <v>2836</v>
      </c>
      <c r="G92" s="3" t="s">
        <v>141</v>
      </c>
      <c r="H92" s="19"/>
    </row>
    <row r="93" s="13" customFormat="1" ht="24" customHeight="1" spans="1:8">
      <c r="A93" s="5">
        <f t="shared" si="1"/>
        <v>90</v>
      </c>
      <c r="B93" s="3" t="s">
        <v>144</v>
      </c>
      <c r="C93" s="3" t="s">
        <v>38</v>
      </c>
      <c r="D93" s="6" t="s">
        <v>39</v>
      </c>
      <c r="E93" s="19" t="s">
        <v>55</v>
      </c>
      <c r="F93" s="7">
        <v>4052</v>
      </c>
      <c r="G93" s="3" t="s">
        <v>14</v>
      </c>
      <c r="H93" s="19"/>
    </row>
    <row r="94" s="13" customFormat="1" ht="24" customHeight="1" spans="1:8">
      <c r="A94" s="5">
        <f t="shared" si="1"/>
        <v>91</v>
      </c>
      <c r="B94" s="3" t="s">
        <v>145</v>
      </c>
      <c r="C94" s="3" t="s">
        <v>38</v>
      </c>
      <c r="D94" s="6" t="s">
        <v>39</v>
      </c>
      <c r="E94" s="19" t="s">
        <v>73</v>
      </c>
      <c r="F94" s="7">
        <v>2836</v>
      </c>
      <c r="G94" s="3" t="s">
        <v>14</v>
      </c>
      <c r="H94" s="19"/>
    </row>
    <row r="95" s="13" customFormat="1" ht="24" customHeight="1" spans="1:8">
      <c r="A95" s="5">
        <f t="shared" si="1"/>
        <v>92</v>
      </c>
      <c r="B95" s="3" t="s">
        <v>146</v>
      </c>
      <c r="C95" s="3" t="s">
        <v>42</v>
      </c>
      <c r="D95" s="6" t="s">
        <v>39</v>
      </c>
      <c r="E95" s="19" t="s">
        <v>75</v>
      </c>
      <c r="F95" s="7">
        <v>2836</v>
      </c>
      <c r="G95" s="3" t="s">
        <v>14</v>
      </c>
      <c r="H95" s="19"/>
    </row>
    <row r="96" s="13" customFormat="1" ht="24" customHeight="1" spans="1:8">
      <c r="A96" s="5">
        <f t="shared" si="1"/>
        <v>93</v>
      </c>
      <c r="B96" s="3" t="s">
        <v>147</v>
      </c>
      <c r="C96" s="3" t="s">
        <v>42</v>
      </c>
      <c r="D96" s="6" t="s">
        <v>47</v>
      </c>
      <c r="E96" s="19" t="s">
        <v>48</v>
      </c>
      <c r="F96" s="7">
        <v>2836</v>
      </c>
      <c r="G96" s="3" t="s">
        <v>14</v>
      </c>
      <c r="H96" s="19"/>
    </row>
    <row r="97" s="13" customFormat="1" ht="24" customHeight="1" spans="1:8">
      <c r="A97" s="5">
        <f t="shared" si="1"/>
        <v>94</v>
      </c>
      <c r="B97" s="3" t="s">
        <v>148</v>
      </c>
      <c r="C97" s="3" t="s">
        <v>38</v>
      </c>
      <c r="D97" s="6" t="s">
        <v>39</v>
      </c>
      <c r="E97" s="19" t="s">
        <v>55</v>
      </c>
      <c r="F97" s="7">
        <v>4052</v>
      </c>
      <c r="G97" s="3" t="s">
        <v>4</v>
      </c>
      <c r="H97" s="19"/>
    </row>
    <row r="98" s="13" customFormat="1" ht="24" customHeight="1" spans="1:8">
      <c r="A98" s="5">
        <f t="shared" si="1"/>
        <v>95</v>
      </c>
      <c r="B98" s="3" t="s">
        <v>149</v>
      </c>
      <c r="C98" s="3" t="s">
        <v>42</v>
      </c>
      <c r="D98" s="6" t="s">
        <v>47</v>
      </c>
      <c r="E98" s="19" t="s">
        <v>59</v>
      </c>
      <c r="F98" s="7">
        <v>2836</v>
      </c>
      <c r="G98" s="3" t="s">
        <v>4</v>
      </c>
      <c r="H98" s="19"/>
    </row>
    <row r="99" s="13" customFormat="1" ht="24" customHeight="1" spans="1:8">
      <c r="A99" s="5">
        <f t="shared" si="1"/>
        <v>96</v>
      </c>
      <c r="B99" s="3" t="s">
        <v>150</v>
      </c>
      <c r="C99" s="3" t="s">
        <v>42</v>
      </c>
      <c r="D99" s="6" t="s">
        <v>47</v>
      </c>
      <c r="E99" s="19" t="s">
        <v>48</v>
      </c>
      <c r="F99" s="7">
        <v>2836</v>
      </c>
      <c r="G99" s="3" t="s">
        <v>4</v>
      </c>
      <c r="H99" s="19"/>
    </row>
    <row r="100" s="14" customFormat="1" ht="26" customHeight="1" spans="1:8">
      <c r="A100" s="5">
        <f t="shared" si="1"/>
        <v>97</v>
      </c>
      <c r="B100" s="9" t="s">
        <v>151</v>
      </c>
      <c r="C100" s="3" t="s">
        <v>42</v>
      </c>
      <c r="D100" s="6" t="s">
        <v>47</v>
      </c>
      <c r="E100" s="19" t="s">
        <v>48</v>
      </c>
      <c r="F100" s="7">
        <v>2836</v>
      </c>
      <c r="G100" s="9" t="s">
        <v>25</v>
      </c>
      <c r="H100" s="6"/>
    </row>
    <row r="101" s="14" customFormat="1" ht="26" customHeight="1" spans="1:8">
      <c r="A101" s="5">
        <f t="shared" si="1"/>
        <v>98</v>
      </c>
      <c r="B101" s="9" t="s">
        <v>152</v>
      </c>
      <c r="C101" s="3" t="s">
        <v>38</v>
      </c>
      <c r="D101" s="6" t="s">
        <v>39</v>
      </c>
      <c r="E101" s="23" t="s">
        <v>64</v>
      </c>
      <c r="F101" s="7">
        <v>2836</v>
      </c>
      <c r="G101" s="9" t="s">
        <v>23</v>
      </c>
      <c r="H101" s="6"/>
    </row>
    <row r="102" s="14" customFormat="1" ht="26" customHeight="1" spans="1:8">
      <c r="A102" s="9">
        <v>99</v>
      </c>
      <c r="B102" s="9" t="s">
        <v>153</v>
      </c>
      <c r="C102" s="9" t="s">
        <v>42</v>
      </c>
      <c r="D102" s="6" t="s">
        <v>39</v>
      </c>
      <c r="E102" s="9" t="s">
        <v>43</v>
      </c>
      <c r="F102" s="7">
        <v>2836</v>
      </c>
      <c r="G102" s="3" t="s">
        <v>17</v>
      </c>
      <c r="H102" s="6"/>
    </row>
    <row r="103" s="14" customFormat="1" ht="26" customHeight="1" spans="1:8">
      <c r="A103" s="9" t="s">
        <v>154</v>
      </c>
      <c r="B103" s="9"/>
      <c r="C103" s="9"/>
      <c r="D103" s="9"/>
      <c r="E103" s="9"/>
      <c r="F103" s="9">
        <f>SUM(F4:F102)</f>
        <v>311164</v>
      </c>
      <c r="G103" s="9"/>
      <c r="H103" s="6"/>
    </row>
    <row r="104" ht="21" customHeight="1" spans="1:8">
      <c r="A104" s="24" t="s">
        <v>155</v>
      </c>
      <c r="B104" s="25"/>
      <c r="C104" s="25"/>
      <c r="D104" s="25"/>
      <c r="E104" s="25"/>
      <c r="F104" s="25"/>
      <c r="G104" s="25"/>
      <c r="H104" s="26"/>
    </row>
    <row r="105" ht="21" customHeight="1" spans="1:8">
      <c r="A105" s="25"/>
      <c r="B105" s="25"/>
      <c r="C105" s="25"/>
      <c r="D105" s="25"/>
      <c r="E105" s="25"/>
      <c r="F105" s="25"/>
      <c r="G105" s="25"/>
      <c r="H105" s="26"/>
    </row>
  </sheetData>
  <autoFilter ref="A3:H105">
    <extLst/>
  </autoFilter>
  <mergeCells count="4">
    <mergeCell ref="A1:H1"/>
    <mergeCell ref="A2:H2"/>
    <mergeCell ref="A103:E103"/>
    <mergeCell ref="A104:H105"/>
  </mergeCells>
  <conditionalFormatting sqref="B4:B102">
    <cfRule type="duplicateValues" dxfId="0" priority="2"/>
  </conditionalFormatting>
  <pageMargins left="0.511805555555556" right="0.354166666666667" top="0.432638888888889" bottom="0.590277777777778" header="0.393055555555556" footer="0.298611111111111"/>
  <pageSetup paperSize="9" scale="7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8"/>
  <sheetViews>
    <sheetView workbookViewId="0">
      <selection activeCell="D36" sqref="D36"/>
    </sheetView>
  </sheetViews>
  <sheetFormatPr defaultColWidth="9" defaultRowHeight="13.5" outlineLevelCol="1"/>
  <cols>
    <col min="1" max="1" width="13.5"/>
    <col min="2" max="2" width="18.8833333333333"/>
  </cols>
  <sheetData>
    <row r="3" spans="1:2">
      <c r="A3" t="s">
        <v>0</v>
      </c>
      <c r="B3" t="s">
        <v>1</v>
      </c>
    </row>
    <row r="4" spans="1:2">
      <c r="A4" t="s">
        <v>2</v>
      </c>
      <c r="B4">
        <v>4440</v>
      </c>
    </row>
    <row r="5" spans="1:2">
      <c r="A5" t="s">
        <v>3</v>
      </c>
      <c r="B5">
        <v>2430</v>
      </c>
    </row>
    <row r="6" spans="1:2">
      <c r="A6" t="s">
        <v>4</v>
      </c>
      <c r="B6">
        <v>1650</v>
      </c>
    </row>
    <row r="7" spans="1:2">
      <c r="A7" t="s">
        <v>5</v>
      </c>
      <c r="B7">
        <v>3000</v>
      </c>
    </row>
    <row r="8" spans="1:2">
      <c r="A8" t="s">
        <v>6</v>
      </c>
      <c r="B8">
        <v>3540</v>
      </c>
    </row>
    <row r="9" spans="1:2">
      <c r="A9" t="s">
        <v>7</v>
      </c>
      <c r="B9">
        <v>1630</v>
      </c>
    </row>
    <row r="10" spans="1:2">
      <c r="A10" t="s">
        <v>9</v>
      </c>
      <c r="B10">
        <v>300</v>
      </c>
    </row>
    <row r="11" spans="1:2">
      <c r="A11" t="s">
        <v>10</v>
      </c>
      <c r="B11">
        <v>3000</v>
      </c>
    </row>
    <row r="12" spans="1:2">
      <c r="A12" t="s">
        <v>11</v>
      </c>
      <c r="B12">
        <v>1220</v>
      </c>
    </row>
    <row r="13" spans="1:2">
      <c r="A13" t="s">
        <v>12</v>
      </c>
      <c r="B13">
        <v>1370</v>
      </c>
    </row>
    <row r="14" spans="1:2">
      <c r="A14" t="s">
        <v>13</v>
      </c>
      <c r="B14">
        <v>4360</v>
      </c>
    </row>
    <row r="15" spans="1:2">
      <c r="A15" t="s">
        <v>14</v>
      </c>
      <c r="B15">
        <v>1700</v>
      </c>
    </row>
    <row r="16" spans="1:2">
      <c r="A16" t="s">
        <v>15</v>
      </c>
      <c r="B16">
        <v>1100</v>
      </c>
    </row>
    <row r="17" spans="1:2">
      <c r="A17" t="s">
        <v>16</v>
      </c>
      <c r="B17">
        <v>2460</v>
      </c>
    </row>
    <row r="18" spans="1:2">
      <c r="A18" t="s">
        <v>17</v>
      </c>
      <c r="B18">
        <v>2990</v>
      </c>
    </row>
    <row r="19" spans="1:2">
      <c r="A19" t="s">
        <v>18</v>
      </c>
      <c r="B19">
        <v>2020</v>
      </c>
    </row>
    <row r="20" spans="1:2">
      <c r="A20" t="s">
        <v>19</v>
      </c>
      <c r="B20">
        <v>1740</v>
      </c>
    </row>
    <row r="21" spans="1:2">
      <c r="A21" t="s">
        <v>20</v>
      </c>
      <c r="B21">
        <v>3600</v>
      </c>
    </row>
    <row r="22" spans="1:2">
      <c r="A22" t="s">
        <v>21</v>
      </c>
      <c r="B22">
        <v>250</v>
      </c>
    </row>
    <row r="23" spans="1:2">
      <c r="A23" t="s">
        <v>22</v>
      </c>
      <c r="B23">
        <v>2220</v>
      </c>
    </row>
    <row r="24" spans="1:2">
      <c r="A24" t="s">
        <v>23</v>
      </c>
      <c r="B24">
        <v>3520</v>
      </c>
    </row>
    <row r="25" spans="1:2">
      <c r="A25" t="s">
        <v>24</v>
      </c>
      <c r="B25">
        <v>4060</v>
      </c>
    </row>
    <row r="26" spans="1:2">
      <c r="A26" t="s">
        <v>25</v>
      </c>
      <c r="B26">
        <v>3080</v>
      </c>
    </row>
    <row r="27" spans="1:2">
      <c r="A27" t="s">
        <v>26</v>
      </c>
      <c r="B27">
        <v>3590</v>
      </c>
    </row>
    <row r="28" spans="1:2">
      <c r="A28" t="s">
        <v>27</v>
      </c>
      <c r="B28">
        <v>59270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240"/>
  <sheetViews>
    <sheetView workbookViewId="0">
      <selection activeCell="D242" sqref="D242"/>
    </sheetView>
  </sheetViews>
  <sheetFormatPr defaultColWidth="9" defaultRowHeight="13.5" outlineLevelCol="4"/>
  <cols>
    <col min="1" max="1" width="17.75" customWidth="1"/>
    <col min="5" max="5" width="13.75" customWidth="1"/>
  </cols>
  <sheetData>
    <row r="1" ht="27" spans="2:5">
      <c r="B1" s="10" t="s">
        <v>35</v>
      </c>
      <c r="C1" s="10" t="s">
        <v>156</v>
      </c>
      <c r="D1" s="10" t="s">
        <v>157</v>
      </c>
      <c r="E1" s="10" t="s">
        <v>0</v>
      </c>
    </row>
    <row r="2" ht="14.25" spans="1:5">
      <c r="A2" s="4" t="s">
        <v>27</v>
      </c>
      <c r="B2" s="11">
        <f>SUBTOTAL(9,B4:B240)</f>
        <v>50120</v>
      </c>
      <c r="C2" s="11">
        <f>SUBTOTAL(9,C4:C240)</f>
        <v>53200</v>
      </c>
      <c r="D2" s="11">
        <f>SUBTOTAL(9,D4:D240)</f>
        <v>59360</v>
      </c>
      <c r="E2" s="6">
        <f>SUBTOTAL(9,E4:E240)</f>
        <v>0</v>
      </c>
    </row>
    <row r="3" ht="14.25" outlineLevel="1" collapsed="1" spans="1:5">
      <c r="A3" s="4" t="s">
        <v>158</v>
      </c>
      <c r="B3" s="11">
        <f>SUBTOTAL(9,B4:B19)</f>
        <v>3780</v>
      </c>
      <c r="C3" s="11">
        <f>SUBTOTAL(9,C4:C19)</f>
        <v>4000</v>
      </c>
      <c r="D3" s="11">
        <f>SUBTOTAL(9,D4:D19)</f>
        <v>4440</v>
      </c>
      <c r="E3" s="6">
        <f>SUBTOTAL(9,E4:E19)</f>
        <v>0</v>
      </c>
    </row>
    <row r="4" ht="14.25" hidden="1" outlineLevel="2" spans="2:5">
      <c r="B4" s="11">
        <v>260</v>
      </c>
      <c r="C4" s="11">
        <f>B4+20</f>
        <v>280</v>
      </c>
      <c r="D4" s="11">
        <f>B4+20*3</f>
        <v>320</v>
      </c>
      <c r="E4" s="6" t="s">
        <v>2</v>
      </c>
    </row>
    <row r="5" ht="14.25" hidden="1" outlineLevel="2" spans="2:5">
      <c r="B5" s="11">
        <v>260</v>
      </c>
      <c r="C5" s="12">
        <f>B5+10</f>
        <v>270</v>
      </c>
      <c r="D5" s="12">
        <f>B5+10*3</f>
        <v>290</v>
      </c>
      <c r="E5" s="6" t="s">
        <v>2</v>
      </c>
    </row>
    <row r="6" ht="14.25" hidden="1" outlineLevel="2" spans="2:5">
      <c r="B6" s="11">
        <v>220</v>
      </c>
      <c r="C6" s="12">
        <f>B6+10</f>
        <v>230</v>
      </c>
      <c r="D6" s="12">
        <f>B6+10*3</f>
        <v>250</v>
      </c>
      <c r="E6" s="6" t="s">
        <v>2</v>
      </c>
    </row>
    <row r="7" ht="14.25" hidden="1" outlineLevel="2" spans="2:5">
      <c r="B7" s="11">
        <v>240</v>
      </c>
      <c r="C7" s="11">
        <f>B7+20</f>
        <v>260</v>
      </c>
      <c r="D7" s="11">
        <f>B7+20*3</f>
        <v>300</v>
      </c>
      <c r="E7" s="6" t="s">
        <v>2</v>
      </c>
    </row>
    <row r="8" ht="14.25" hidden="1" outlineLevel="2" spans="2:5">
      <c r="B8" s="11">
        <v>240</v>
      </c>
      <c r="C8" s="12">
        <f>B8+10</f>
        <v>250</v>
      </c>
      <c r="D8" s="12">
        <f>B8+10*3</f>
        <v>270</v>
      </c>
      <c r="E8" s="6" t="s">
        <v>2</v>
      </c>
    </row>
    <row r="9" ht="14.25" hidden="1" outlineLevel="2" spans="2:5">
      <c r="B9" s="11">
        <v>220</v>
      </c>
      <c r="C9" s="11">
        <f>B9+20</f>
        <v>240</v>
      </c>
      <c r="D9" s="11">
        <f>B9+20*3</f>
        <v>280</v>
      </c>
      <c r="E9" s="6" t="s">
        <v>2</v>
      </c>
    </row>
    <row r="10" ht="14.25" hidden="1" outlineLevel="2" spans="2:5">
      <c r="B10" s="11">
        <v>240</v>
      </c>
      <c r="C10" s="12">
        <f>B10+10</f>
        <v>250</v>
      </c>
      <c r="D10" s="12">
        <f>B10+10*3</f>
        <v>270</v>
      </c>
      <c r="E10" s="6" t="s">
        <v>2</v>
      </c>
    </row>
    <row r="11" ht="14.25" hidden="1" outlineLevel="2" spans="2:5">
      <c r="B11" s="11">
        <v>240</v>
      </c>
      <c r="C11" s="11">
        <f>B11+20</f>
        <v>260</v>
      </c>
      <c r="D11" s="11">
        <f>B11+20*3</f>
        <v>300</v>
      </c>
      <c r="E11" s="6" t="s">
        <v>2</v>
      </c>
    </row>
    <row r="12" ht="14.25" hidden="1" outlineLevel="2" spans="2:5">
      <c r="B12" s="11">
        <v>220</v>
      </c>
      <c r="C12" s="12">
        <f>B12+10</f>
        <v>230</v>
      </c>
      <c r="D12" s="12">
        <f>B12+10*3</f>
        <v>250</v>
      </c>
      <c r="E12" s="6" t="s">
        <v>2</v>
      </c>
    </row>
    <row r="13" ht="14.25" hidden="1" outlineLevel="2" spans="2:5">
      <c r="B13" s="11">
        <v>220</v>
      </c>
      <c r="C13" s="12">
        <f>B13+10</f>
        <v>230</v>
      </c>
      <c r="D13" s="12">
        <f>B13+10*3</f>
        <v>250</v>
      </c>
      <c r="E13" s="6" t="s">
        <v>2</v>
      </c>
    </row>
    <row r="14" ht="14.25" hidden="1" outlineLevel="2" spans="2:5">
      <c r="B14" s="11">
        <v>260</v>
      </c>
      <c r="C14" s="12">
        <f>B14+10</f>
        <v>270</v>
      </c>
      <c r="D14" s="12">
        <f>B14+10*3</f>
        <v>290</v>
      </c>
      <c r="E14" s="6" t="s">
        <v>2</v>
      </c>
    </row>
    <row r="15" ht="14.25" hidden="1" outlineLevel="2" spans="2:5">
      <c r="B15" s="11">
        <v>260</v>
      </c>
      <c r="C15" s="11">
        <f>B15+20</f>
        <v>280</v>
      </c>
      <c r="D15" s="11">
        <f>B15+20*3</f>
        <v>320</v>
      </c>
      <c r="E15" s="6" t="s">
        <v>2</v>
      </c>
    </row>
    <row r="16" ht="14.25" hidden="1" outlineLevel="2" spans="2:5">
      <c r="B16" s="11">
        <v>220</v>
      </c>
      <c r="C16" s="11">
        <f>B16+20</f>
        <v>240</v>
      </c>
      <c r="D16" s="11">
        <f>B16+20*3</f>
        <v>280</v>
      </c>
      <c r="E16" s="6" t="s">
        <v>2</v>
      </c>
    </row>
    <row r="17" ht="14.25" hidden="1" outlineLevel="2" spans="2:5">
      <c r="B17" s="11">
        <v>240</v>
      </c>
      <c r="C17" s="12">
        <f>B17+10</f>
        <v>250</v>
      </c>
      <c r="D17" s="12">
        <f>B17+10*3</f>
        <v>270</v>
      </c>
      <c r="E17" s="6" t="s">
        <v>2</v>
      </c>
    </row>
    <row r="18" ht="14.25" hidden="1" outlineLevel="2" spans="2:5">
      <c r="B18" s="11">
        <v>220</v>
      </c>
      <c r="C18" s="12">
        <f>B18+10</f>
        <v>230</v>
      </c>
      <c r="D18" s="12">
        <f>B18+10*3</f>
        <v>250</v>
      </c>
      <c r="E18" s="6" t="s">
        <v>2</v>
      </c>
    </row>
    <row r="19" ht="14.25" hidden="1" outlineLevel="2" spans="2:5">
      <c r="B19" s="11">
        <v>220</v>
      </c>
      <c r="C19" s="12">
        <f>B19+10</f>
        <v>230</v>
      </c>
      <c r="D19" s="12">
        <f>B19+10*3</f>
        <v>250</v>
      </c>
      <c r="E19" s="6" t="s">
        <v>2</v>
      </c>
    </row>
    <row r="20" ht="14.25" outlineLevel="1" collapsed="1" spans="1:5">
      <c r="A20" s="4" t="s">
        <v>159</v>
      </c>
      <c r="B20" s="11">
        <f>SUBTOTAL(9,B21:B29)</f>
        <v>2040</v>
      </c>
      <c r="C20" s="11">
        <f>SUBTOTAL(9,C21:C29)</f>
        <v>2170</v>
      </c>
      <c r="D20" s="11">
        <f>SUBTOTAL(9,D21:D29)</f>
        <v>2430</v>
      </c>
      <c r="E20" s="6">
        <f>SUBTOTAL(9,E21:E29)</f>
        <v>0</v>
      </c>
    </row>
    <row r="21" ht="14.25" hidden="1" outlineLevel="2" spans="2:5">
      <c r="B21" s="11">
        <v>220</v>
      </c>
      <c r="C21" s="11">
        <f>B21+20</f>
        <v>240</v>
      </c>
      <c r="D21" s="11">
        <f>B21+20*3</f>
        <v>280</v>
      </c>
      <c r="E21" s="6" t="s">
        <v>3</v>
      </c>
    </row>
    <row r="22" ht="14.25" hidden="1" outlineLevel="2" spans="2:5">
      <c r="B22" s="11">
        <v>240</v>
      </c>
      <c r="C22" s="12">
        <f>B22+10</f>
        <v>250</v>
      </c>
      <c r="D22" s="12">
        <f>B22+10*3</f>
        <v>270</v>
      </c>
      <c r="E22" s="6" t="s">
        <v>3</v>
      </c>
    </row>
    <row r="23" ht="14.25" hidden="1" outlineLevel="2" spans="2:5">
      <c r="B23" s="11">
        <v>220</v>
      </c>
      <c r="C23" s="11">
        <f>B23+20</f>
        <v>240</v>
      </c>
      <c r="D23" s="11">
        <f>B23+20*3</f>
        <v>280</v>
      </c>
      <c r="E23" s="6" t="s">
        <v>3</v>
      </c>
    </row>
    <row r="24" ht="14.25" hidden="1" outlineLevel="2" spans="2:5">
      <c r="B24" s="11">
        <v>220</v>
      </c>
      <c r="C24" s="12">
        <f>B24+10</f>
        <v>230</v>
      </c>
      <c r="D24" s="12">
        <f>B24+10*3</f>
        <v>250</v>
      </c>
      <c r="E24" s="6" t="s">
        <v>3</v>
      </c>
    </row>
    <row r="25" ht="14.25" hidden="1" outlineLevel="2" spans="2:5">
      <c r="B25" s="11">
        <v>220</v>
      </c>
      <c r="C25" s="11">
        <f>B25+20</f>
        <v>240</v>
      </c>
      <c r="D25" s="11">
        <f>B25+20*3</f>
        <v>280</v>
      </c>
      <c r="E25" s="6" t="s">
        <v>3</v>
      </c>
    </row>
    <row r="26" ht="14.25" hidden="1" outlineLevel="2" spans="2:5">
      <c r="B26" s="11">
        <v>220</v>
      </c>
      <c r="C26" s="12">
        <f>B26+10</f>
        <v>230</v>
      </c>
      <c r="D26" s="12">
        <f>B26+10*3</f>
        <v>250</v>
      </c>
      <c r="E26" s="6" t="s">
        <v>3</v>
      </c>
    </row>
    <row r="27" ht="14.25" hidden="1" outlineLevel="2" spans="2:5">
      <c r="B27" s="11">
        <v>260</v>
      </c>
      <c r="C27" s="12">
        <f>B27+10</f>
        <v>270</v>
      </c>
      <c r="D27" s="12">
        <f>B27+10*3</f>
        <v>290</v>
      </c>
      <c r="E27" s="6" t="s">
        <v>3</v>
      </c>
    </row>
    <row r="28" ht="14.25" hidden="1" outlineLevel="2" spans="2:5">
      <c r="B28" s="11">
        <v>220</v>
      </c>
      <c r="C28" s="12">
        <f>B28+10</f>
        <v>230</v>
      </c>
      <c r="D28" s="12">
        <f>B28+10*3</f>
        <v>250</v>
      </c>
      <c r="E28" s="6" t="s">
        <v>3</v>
      </c>
    </row>
    <row r="29" ht="14.25" hidden="1" outlineLevel="2" spans="2:5">
      <c r="B29" s="11">
        <v>220</v>
      </c>
      <c r="C29" s="11">
        <f>B29+20</f>
        <v>240</v>
      </c>
      <c r="D29" s="11">
        <f>B29+20*3</f>
        <v>280</v>
      </c>
      <c r="E29" s="6" t="s">
        <v>3</v>
      </c>
    </row>
    <row r="30" ht="14.25" outlineLevel="1" collapsed="1" spans="1:5">
      <c r="A30" s="4" t="s">
        <v>160</v>
      </c>
      <c r="B30" s="11">
        <f>SUBTOTAL(9,B31:B36)</f>
        <v>1440</v>
      </c>
      <c r="C30" s="12">
        <f>SUBTOTAL(9,C31:C36)</f>
        <v>1500</v>
      </c>
      <c r="D30" s="12">
        <f>SUBTOTAL(9,D31:D36)</f>
        <v>1620</v>
      </c>
      <c r="E30" s="6">
        <f>SUBTOTAL(9,E31:E36)</f>
        <v>0</v>
      </c>
    </row>
    <row r="31" ht="14.25" hidden="1" outlineLevel="2" spans="2:5">
      <c r="B31" s="11">
        <v>220</v>
      </c>
      <c r="C31" s="12">
        <f t="shared" ref="C31:C36" si="0">B31+10</f>
        <v>230</v>
      </c>
      <c r="D31" s="12">
        <f t="shared" ref="D31:D36" si="1">B31+10*3</f>
        <v>250</v>
      </c>
      <c r="E31" s="6" t="s">
        <v>4</v>
      </c>
    </row>
    <row r="32" ht="14.25" hidden="1" outlineLevel="2" spans="2:5">
      <c r="B32" s="11">
        <v>240</v>
      </c>
      <c r="C32" s="12">
        <f t="shared" si="0"/>
        <v>250</v>
      </c>
      <c r="D32" s="12">
        <f t="shared" si="1"/>
        <v>270</v>
      </c>
      <c r="E32" s="6" t="s">
        <v>4</v>
      </c>
    </row>
    <row r="33" ht="14.25" hidden="1" outlineLevel="2" spans="2:5">
      <c r="B33" s="11">
        <v>260</v>
      </c>
      <c r="C33" s="12">
        <f t="shared" si="0"/>
        <v>270</v>
      </c>
      <c r="D33" s="12">
        <f t="shared" si="1"/>
        <v>290</v>
      </c>
      <c r="E33" s="6" t="s">
        <v>4</v>
      </c>
    </row>
    <row r="34" ht="14.25" hidden="1" outlineLevel="2" spans="2:5">
      <c r="B34" s="11">
        <v>220</v>
      </c>
      <c r="C34" s="12">
        <f t="shared" si="0"/>
        <v>230</v>
      </c>
      <c r="D34" s="12">
        <f t="shared" si="1"/>
        <v>250</v>
      </c>
      <c r="E34" s="6" t="s">
        <v>4</v>
      </c>
    </row>
    <row r="35" ht="14.25" hidden="1" outlineLevel="2" spans="2:5">
      <c r="B35" s="11">
        <v>260</v>
      </c>
      <c r="C35" s="12">
        <f t="shared" si="0"/>
        <v>270</v>
      </c>
      <c r="D35" s="12">
        <f t="shared" si="1"/>
        <v>290</v>
      </c>
      <c r="E35" s="6" t="s">
        <v>4</v>
      </c>
    </row>
    <row r="36" ht="14.25" hidden="1" outlineLevel="2" spans="2:5">
      <c r="B36" s="11">
        <v>240</v>
      </c>
      <c r="C36" s="12">
        <f t="shared" si="0"/>
        <v>250</v>
      </c>
      <c r="D36" s="12">
        <f t="shared" si="1"/>
        <v>270</v>
      </c>
      <c r="E36" s="6" t="s">
        <v>4</v>
      </c>
    </row>
    <row r="37" ht="14.25" outlineLevel="1" collapsed="1" spans="1:5">
      <c r="A37" s="4" t="s">
        <v>161</v>
      </c>
      <c r="B37" s="11">
        <f>SUBTOTAL(9,B38:B48)</f>
        <v>2460</v>
      </c>
      <c r="C37" s="11">
        <f>SUBTOTAL(9,C38:C48)</f>
        <v>2640</v>
      </c>
      <c r="D37" s="11">
        <f>SUBTOTAL(9,D38:D48)</f>
        <v>3000</v>
      </c>
      <c r="E37" s="6">
        <f>SUBTOTAL(9,E38:E48)</f>
        <v>0</v>
      </c>
    </row>
    <row r="38" ht="14.25" hidden="1" outlineLevel="2" spans="2:5">
      <c r="B38" s="11">
        <v>220</v>
      </c>
      <c r="C38" s="11">
        <f>B38+20</f>
        <v>240</v>
      </c>
      <c r="D38" s="11">
        <f>B38+20*3</f>
        <v>280</v>
      </c>
      <c r="E38" s="6" t="s">
        <v>5</v>
      </c>
    </row>
    <row r="39" ht="14.25" hidden="1" outlineLevel="2" spans="2:5">
      <c r="B39" s="11">
        <v>220</v>
      </c>
      <c r="C39" s="12">
        <f>B39+10</f>
        <v>230</v>
      </c>
      <c r="D39" s="12">
        <f>B39+10*3</f>
        <v>250</v>
      </c>
      <c r="E39" s="6" t="s">
        <v>5</v>
      </c>
    </row>
    <row r="40" ht="14.25" hidden="1" outlineLevel="2" spans="2:5">
      <c r="B40" s="11">
        <v>220</v>
      </c>
      <c r="C40" s="11">
        <f>B40+20</f>
        <v>240</v>
      </c>
      <c r="D40" s="11">
        <f>B40+20*3</f>
        <v>280</v>
      </c>
      <c r="E40" s="6" t="s">
        <v>5</v>
      </c>
    </row>
    <row r="41" ht="14.25" hidden="1" outlineLevel="2" spans="2:5">
      <c r="B41" s="11">
        <v>220</v>
      </c>
      <c r="C41" s="11">
        <f>B41+20</f>
        <v>240</v>
      </c>
      <c r="D41" s="11">
        <f>B41+20*3</f>
        <v>280</v>
      </c>
      <c r="E41" s="6" t="s">
        <v>5</v>
      </c>
    </row>
    <row r="42" ht="14.25" hidden="1" outlineLevel="2" spans="2:5">
      <c r="B42" s="11">
        <v>220</v>
      </c>
      <c r="C42" s="12">
        <f>B42+10</f>
        <v>230</v>
      </c>
      <c r="D42" s="12">
        <f>B42+10*3</f>
        <v>250</v>
      </c>
      <c r="E42" s="6" t="s">
        <v>5</v>
      </c>
    </row>
    <row r="43" ht="14.25" hidden="1" outlineLevel="2" spans="2:5">
      <c r="B43" s="11">
        <v>220</v>
      </c>
      <c r="C43" s="12">
        <f>B43+10</f>
        <v>230</v>
      </c>
      <c r="D43" s="12">
        <f>B43+10*3</f>
        <v>250</v>
      </c>
      <c r="E43" s="6" t="s">
        <v>5</v>
      </c>
    </row>
    <row r="44" ht="14.25" hidden="1" outlineLevel="2" spans="2:5">
      <c r="B44" s="11">
        <v>220</v>
      </c>
      <c r="C44" s="11">
        <f>B44+20</f>
        <v>240</v>
      </c>
      <c r="D44" s="11">
        <f>B44+20*3</f>
        <v>280</v>
      </c>
      <c r="E44" s="6" t="s">
        <v>5</v>
      </c>
    </row>
    <row r="45" ht="14.25" hidden="1" outlineLevel="2" spans="2:5">
      <c r="B45" s="11">
        <v>220</v>
      </c>
      <c r="C45" s="11">
        <f>B45+20</f>
        <v>240</v>
      </c>
      <c r="D45" s="11">
        <f>B45+20*3</f>
        <v>280</v>
      </c>
      <c r="E45" s="6" t="s">
        <v>5</v>
      </c>
    </row>
    <row r="46" ht="14.25" hidden="1" outlineLevel="2" spans="2:5">
      <c r="B46" s="11">
        <v>260</v>
      </c>
      <c r="C46" s="12">
        <f>B46+10</f>
        <v>270</v>
      </c>
      <c r="D46" s="12">
        <f>B46+10*3</f>
        <v>290</v>
      </c>
      <c r="E46" s="6" t="s">
        <v>5</v>
      </c>
    </row>
    <row r="47" ht="14.25" hidden="1" outlineLevel="2" spans="2:5">
      <c r="B47" s="11">
        <v>220</v>
      </c>
      <c r="C47" s="11">
        <f>B47+20</f>
        <v>240</v>
      </c>
      <c r="D47" s="11">
        <f>B47+20*3</f>
        <v>280</v>
      </c>
      <c r="E47" s="6" t="s">
        <v>5</v>
      </c>
    </row>
    <row r="48" ht="14.25" hidden="1" outlineLevel="2" spans="2:5">
      <c r="B48" s="11">
        <v>220</v>
      </c>
      <c r="C48" s="11">
        <f>B48+20</f>
        <v>240</v>
      </c>
      <c r="D48" s="11">
        <f>B48+20*3</f>
        <v>280</v>
      </c>
      <c r="E48" s="6" t="s">
        <v>5</v>
      </c>
    </row>
    <row r="49" ht="14.25" outlineLevel="1" collapsed="1" spans="1:5">
      <c r="A49" s="4" t="s">
        <v>162</v>
      </c>
      <c r="B49" s="11">
        <f>SUBTOTAL(9,B50:B62)</f>
        <v>3000</v>
      </c>
      <c r="C49" s="12">
        <f>SUBTOTAL(9,C50:C62)</f>
        <v>3180</v>
      </c>
      <c r="D49" s="12">
        <f>SUBTOTAL(9,D50:D62)</f>
        <v>3540</v>
      </c>
      <c r="E49" s="6">
        <f>SUBTOTAL(9,E50:E62)</f>
        <v>0</v>
      </c>
    </row>
    <row r="50" ht="14.25" hidden="1" outlineLevel="2" spans="2:5">
      <c r="B50" s="11">
        <v>220</v>
      </c>
      <c r="C50" s="12">
        <f>B50+10</f>
        <v>230</v>
      </c>
      <c r="D50" s="12">
        <f>B50+10*3</f>
        <v>250</v>
      </c>
      <c r="E50" s="6" t="s">
        <v>6</v>
      </c>
    </row>
    <row r="51" ht="14.25" hidden="1" outlineLevel="2" spans="2:5">
      <c r="B51" s="11">
        <v>220</v>
      </c>
      <c r="C51" s="12">
        <f>B51+10</f>
        <v>230</v>
      </c>
      <c r="D51" s="12">
        <f>B51+10*3</f>
        <v>250</v>
      </c>
      <c r="E51" s="6" t="s">
        <v>6</v>
      </c>
    </row>
    <row r="52" ht="14.25" hidden="1" outlineLevel="2" spans="2:5">
      <c r="B52" s="11">
        <v>220</v>
      </c>
      <c r="C52" s="11">
        <f>B52+20</f>
        <v>240</v>
      </c>
      <c r="D52" s="11">
        <f>B52+20*3</f>
        <v>280</v>
      </c>
      <c r="E52" s="6" t="s">
        <v>6</v>
      </c>
    </row>
    <row r="53" ht="14.25" hidden="1" outlineLevel="2" spans="2:5">
      <c r="B53" s="11">
        <v>220</v>
      </c>
      <c r="C53" s="11">
        <f>B53+20</f>
        <v>240</v>
      </c>
      <c r="D53" s="11">
        <f>B53+20*3</f>
        <v>280</v>
      </c>
      <c r="E53" s="6" t="s">
        <v>6</v>
      </c>
    </row>
    <row r="54" ht="14.25" hidden="1" outlineLevel="2" spans="2:5">
      <c r="B54" s="11">
        <v>220</v>
      </c>
      <c r="C54" s="12">
        <f>B54+10</f>
        <v>230</v>
      </c>
      <c r="D54" s="12">
        <f>B54+10*3</f>
        <v>250</v>
      </c>
      <c r="E54" s="6" t="s">
        <v>6</v>
      </c>
    </row>
    <row r="55" ht="14.25" hidden="1" outlineLevel="2" spans="2:5">
      <c r="B55" s="11">
        <v>260</v>
      </c>
      <c r="C55" s="12">
        <f>B55+10</f>
        <v>270</v>
      </c>
      <c r="D55" s="12">
        <f>B55+10*3</f>
        <v>290</v>
      </c>
      <c r="E55" s="6" t="s">
        <v>6</v>
      </c>
    </row>
    <row r="56" ht="14.25" hidden="1" outlineLevel="2" spans="2:5">
      <c r="B56" s="11">
        <v>220</v>
      </c>
      <c r="C56" s="12">
        <f>B56+10</f>
        <v>230</v>
      </c>
      <c r="D56" s="12">
        <f>B56+10*3</f>
        <v>250</v>
      </c>
      <c r="E56" s="6" t="s">
        <v>6</v>
      </c>
    </row>
    <row r="57" ht="14.25" hidden="1" outlineLevel="2" spans="2:5">
      <c r="B57" s="11">
        <v>220</v>
      </c>
      <c r="C57" s="11">
        <f>B57+20</f>
        <v>240</v>
      </c>
      <c r="D57" s="11">
        <f>B57+20*3</f>
        <v>280</v>
      </c>
      <c r="E57" s="6" t="s">
        <v>6</v>
      </c>
    </row>
    <row r="58" ht="14.25" hidden="1" outlineLevel="2" spans="2:5">
      <c r="B58" s="11">
        <v>240</v>
      </c>
      <c r="C58" s="11">
        <f>B58+20</f>
        <v>260</v>
      </c>
      <c r="D58" s="11">
        <f>B58+20*3</f>
        <v>300</v>
      </c>
      <c r="E58" s="6" t="s">
        <v>6</v>
      </c>
    </row>
    <row r="59" ht="14.25" hidden="1" outlineLevel="2" spans="2:5">
      <c r="B59" s="11">
        <v>240</v>
      </c>
      <c r="C59" s="11">
        <f>B59+20</f>
        <v>260</v>
      </c>
      <c r="D59" s="11">
        <f>B59+20*3</f>
        <v>300</v>
      </c>
      <c r="E59" s="6" t="s">
        <v>6</v>
      </c>
    </row>
    <row r="60" ht="14.25" hidden="1" outlineLevel="2" spans="2:5">
      <c r="B60" s="11">
        <v>240</v>
      </c>
      <c r="C60" s="12">
        <f>B60+10</f>
        <v>250</v>
      </c>
      <c r="D60" s="12">
        <f>B60+10*3</f>
        <v>270</v>
      </c>
      <c r="E60" s="6" t="s">
        <v>6</v>
      </c>
    </row>
    <row r="61" ht="14.25" hidden="1" outlineLevel="2" spans="2:5">
      <c r="B61" s="11">
        <v>220</v>
      </c>
      <c r="C61" s="12">
        <f>B61+10</f>
        <v>230</v>
      </c>
      <c r="D61" s="12">
        <f>B61+10*3</f>
        <v>250</v>
      </c>
      <c r="E61" s="6" t="s">
        <v>6</v>
      </c>
    </row>
    <row r="62" ht="14.25" hidden="1" outlineLevel="2" spans="2:5">
      <c r="B62" s="11">
        <v>260</v>
      </c>
      <c r="C62" s="12">
        <f>B62+10</f>
        <v>270</v>
      </c>
      <c r="D62" s="12">
        <f>B62+10*3</f>
        <v>290</v>
      </c>
      <c r="E62" s="6" t="s">
        <v>6</v>
      </c>
    </row>
    <row r="63" ht="14.25" outlineLevel="1" collapsed="1" spans="1:5">
      <c r="A63" s="4" t="s">
        <v>163</v>
      </c>
      <c r="B63" s="11">
        <f>SUBTOTAL(9,B64:B69)</f>
        <v>1360</v>
      </c>
      <c r="C63" s="11">
        <f>SUBTOTAL(9,C64:C69)</f>
        <v>1450</v>
      </c>
      <c r="D63" s="11">
        <f>SUBTOTAL(9,D64:D69)</f>
        <v>1630</v>
      </c>
      <c r="E63" s="6">
        <f>SUBTOTAL(9,E64:E69)</f>
        <v>0</v>
      </c>
    </row>
    <row r="64" ht="14.25" hidden="1" outlineLevel="2" spans="2:5">
      <c r="B64" s="11">
        <v>220</v>
      </c>
      <c r="C64" s="11">
        <f>B64+20</f>
        <v>240</v>
      </c>
      <c r="D64" s="11">
        <f>B64+20*3</f>
        <v>280</v>
      </c>
      <c r="E64" s="6" t="s">
        <v>7</v>
      </c>
    </row>
    <row r="65" ht="14.25" hidden="1" outlineLevel="2" spans="2:5">
      <c r="B65" s="11">
        <v>220</v>
      </c>
      <c r="C65" s="12">
        <f>B65+10</f>
        <v>230</v>
      </c>
      <c r="D65" s="12">
        <f>B65+10*3</f>
        <v>250</v>
      </c>
      <c r="E65" s="6" t="s">
        <v>7</v>
      </c>
    </row>
    <row r="66" ht="14.25" hidden="1" outlineLevel="2" spans="2:5">
      <c r="B66" s="11">
        <v>220</v>
      </c>
      <c r="C66" s="11">
        <f>B66+20</f>
        <v>240</v>
      </c>
      <c r="D66" s="11">
        <f>B66+20*3</f>
        <v>280</v>
      </c>
      <c r="E66" s="6" t="s">
        <v>7</v>
      </c>
    </row>
    <row r="67" ht="14.25" hidden="1" outlineLevel="2" spans="2:5">
      <c r="B67" s="11">
        <v>220</v>
      </c>
      <c r="C67" s="11">
        <f>B67+20</f>
        <v>240</v>
      </c>
      <c r="D67" s="11">
        <f>B67+20*3</f>
        <v>280</v>
      </c>
      <c r="E67" s="6" t="s">
        <v>7</v>
      </c>
    </row>
    <row r="68" ht="14.25" hidden="1" outlineLevel="2" spans="2:5">
      <c r="B68" s="11">
        <v>240</v>
      </c>
      <c r="C68" s="12">
        <f>B68+10</f>
        <v>250</v>
      </c>
      <c r="D68" s="12">
        <f>B68+10*3</f>
        <v>270</v>
      </c>
      <c r="E68" s="6" t="s">
        <v>7</v>
      </c>
    </row>
    <row r="69" ht="14.25" hidden="1" outlineLevel="2" spans="2:5">
      <c r="B69" s="11">
        <v>240</v>
      </c>
      <c r="C69" s="12">
        <f>B69+10</f>
        <v>250</v>
      </c>
      <c r="D69" s="12">
        <f>B69+10*3</f>
        <v>270</v>
      </c>
      <c r="E69" s="6" t="s">
        <v>7</v>
      </c>
    </row>
    <row r="70" ht="14.25" outlineLevel="1" collapsed="1" spans="1:5">
      <c r="A70" s="4" t="s">
        <v>164</v>
      </c>
      <c r="B70" s="11">
        <f>SUBTOTAL(9,B71)</f>
        <v>240</v>
      </c>
      <c r="C70" s="11">
        <f>SUBTOTAL(9,C71)</f>
        <v>260</v>
      </c>
      <c r="D70" s="11">
        <f>SUBTOTAL(9,D71)</f>
        <v>300</v>
      </c>
      <c r="E70" s="6">
        <f>SUBTOTAL(9,E71)</f>
        <v>0</v>
      </c>
    </row>
    <row r="71" ht="14.25" hidden="1" outlineLevel="2" spans="2:5">
      <c r="B71" s="11">
        <v>240</v>
      </c>
      <c r="C71" s="11">
        <f>B71+20</f>
        <v>260</v>
      </c>
      <c r="D71" s="11">
        <f>B71+20*3</f>
        <v>300</v>
      </c>
      <c r="E71" s="6" t="s">
        <v>9</v>
      </c>
    </row>
    <row r="72" ht="14.25" outlineLevel="1" collapsed="1" spans="1:5">
      <c r="A72" s="4" t="s">
        <v>165</v>
      </c>
      <c r="B72" s="11">
        <f>SUBTOTAL(9,B73:B83)</f>
        <v>2580</v>
      </c>
      <c r="C72" s="12">
        <f>SUBTOTAL(9,C73:C83)</f>
        <v>2720</v>
      </c>
      <c r="D72" s="12">
        <f>SUBTOTAL(9,D73:D83)</f>
        <v>3000</v>
      </c>
      <c r="E72" s="6">
        <f>SUBTOTAL(9,E73:E83)</f>
        <v>0</v>
      </c>
    </row>
    <row r="73" ht="14.25" hidden="1" outlineLevel="2" spans="2:5">
      <c r="B73" s="11">
        <v>220</v>
      </c>
      <c r="C73" s="12">
        <f>B73+10</f>
        <v>230</v>
      </c>
      <c r="D73" s="12">
        <f>B73+10*3</f>
        <v>250</v>
      </c>
      <c r="E73" s="6" t="s">
        <v>10</v>
      </c>
    </row>
    <row r="74" ht="14.25" hidden="1" outlineLevel="2" spans="2:5">
      <c r="B74" s="11">
        <v>240</v>
      </c>
      <c r="C74" s="12">
        <f>B74+10</f>
        <v>250</v>
      </c>
      <c r="D74" s="12">
        <f>B74+10*3</f>
        <v>270</v>
      </c>
      <c r="E74" s="6" t="s">
        <v>10</v>
      </c>
    </row>
    <row r="75" ht="14.25" hidden="1" outlineLevel="2" spans="2:5">
      <c r="B75" s="11">
        <v>240</v>
      </c>
      <c r="C75" s="12">
        <f>B75+10</f>
        <v>250</v>
      </c>
      <c r="D75" s="12">
        <f>B75+10*3</f>
        <v>270</v>
      </c>
      <c r="E75" s="6" t="s">
        <v>10</v>
      </c>
    </row>
    <row r="76" ht="14.25" hidden="1" outlineLevel="2" spans="2:5">
      <c r="B76" s="11">
        <v>220</v>
      </c>
      <c r="C76" s="12">
        <f>B76+10</f>
        <v>230</v>
      </c>
      <c r="D76" s="12">
        <f>B76+10*3</f>
        <v>250</v>
      </c>
      <c r="E76" s="6" t="s">
        <v>10</v>
      </c>
    </row>
    <row r="77" ht="14.25" hidden="1" outlineLevel="2" spans="2:5">
      <c r="B77" s="11">
        <v>260</v>
      </c>
      <c r="C77" s="12">
        <f>B77+10</f>
        <v>270</v>
      </c>
      <c r="D77" s="12">
        <f>B77+10*3</f>
        <v>290</v>
      </c>
      <c r="E77" s="6" t="s">
        <v>10</v>
      </c>
    </row>
    <row r="78" ht="14.25" hidden="1" outlineLevel="2" spans="2:5">
      <c r="B78" s="11">
        <v>220</v>
      </c>
      <c r="C78" s="11">
        <f>B78+20</f>
        <v>240</v>
      </c>
      <c r="D78" s="11">
        <f>B78+20*3</f>
        <v>280</v>
      </c>
      <c r="E78" s="6" t="s">
        <v>10</v>
      </c>
    </row>
    <row r="79" ht="14.25" hidden="1" outlineLevel="2" spans="2:5">
      <c r="B79" s="11">
        <v>220</v>
      </c>
      <c r="C79" s="12">
        <f>B79+10</f>
        <v>230</v>
      </c>
      <c r="D79" s="12">
        <f>B79+10*3</f>
        <v>250</v>
      </c>
      <c r="E79" s="6" t="s">
        <v>10</v>
      </c>
    </row>
    <row r="80" ht="14.25" hidden="1" outlineLevel="2" spans="2:5">
      <c r="B80" s="11">
        <v>260</v>
      </c>
      <c r="C80" s="12">
        <f>B80+10</f>
        <v>270</v>
      </c>
      <c r="D80" s="12">
        <f>B80+10*3</f>
        <v>290</v>
      </c>
      <c r="E80" s="6" t="s">
        <v>10</v>
      </c>
    </row>
    <row r="81" ht="14.25" hidden="1" outlineLevel="2" spans="2:5">
      <c r="B81" s="11">
        <v>220</v>
      </c>
      <c r="C81" s="11">
        <f>B81+20</f>
        <v>240</v>
      </c>
      <c r="D81" s="11">
        <f>B81+20*3</f>
        <v>280</v>
      </c>
      <c r="E81" s="6" t="s">
        <v>10</v>
      </c>
    </row>
    <row r="82" ht="14.25" hidden="1" outlineLevel="2" spans="2:5">
      <c r="B82" s="11">
        <v>260</v>
      </c>
      <c r="C82" s="12">
        <f>B82+10</f>
        <v>270</v>
      </c>
      <c r="D82" s="12">
        <f>B82+10*3</f>
        <v>290</v>
      </c>
      <c r="E82" s="6" t="s">
        <v>10</v>
      </c>
    </row>
    <row r="83" ht="14.25" hidden="1" outlineLevel="2" spans="2:5">
      <c r="B83" s="11">
        <v>220</v>
      </c>
      <c r="C83" s="11">
        <f>B83+20</f>
        <v>240</v>
      </c>
      <c r="D83" s="11">
        <f>B83+20*3</f>
        <v>280</v>
      </c>
      <c r="E83" s="6" t="s">
        <v>10</v>
      </c>
    </row>
    <row r="84" ht="14.25" outlineLevel="1" collapsed="1" spans="1:5">
      <c r="A84" s="4" t="s">
        <v>166</v>
      </c>
      <c r="B84" s="11">
        <f>SUBTOTAL(9,B85:B88)</f>
        <v>1040</v>
      </c>
      <c r="C84" s="11">
        <f>SUBTOTAL(9,C85:C88)</f>
        <v>1100</v>
      </c>
      <c r="D84" s="11">
        <f>SUBTOTAL(9,D85:D88)</f>
        <v>1220</v>
      </c>
      <c r="E84" s="6">
        <f>SUBTOTAL(9,E85:E88)</f>
        <v>0</v>
      </c>
    </row>
    <row r="85" ht="14.25" hidden="1" outlineLevel="2" spans="2:5">
      <c r="B85" s="11">
        <v>260</v>
      </c>
      <c r="C85" s="11">
        <f>B85+20</f>
        <v>280</v>
      </c>
      <c r="D85" s="11">
        <f>B85+20*3</f>
        <v>320</v>
      </c>
      <c r="E85" s="6" t="s">
        <v>11</v>
      </c>
    </row>
    <row r="86" ht="14.25" hidden="1" outlineLevel="2" spans="2:5">
      <c r="B86" s="11">
        <v>260</v>
      </c>
      <c r="C86" s="11">
        <f>B86+20</f>
        <v>280</v>
      </c>
      <c r="D86" s="11">
        <f>B86+20*3</f>
        <v>320</v>
      </c>
      <c r="E86" s="6" t="s">
        <v>11</v>
      </c>
    </row>
    <row r="87" ht="14.25" hidden="1" outlineLevel="2" spans="2:5">
      <c r="B87" s="11">
        <v>260</v>
      </c>
      <c r="C87" s="12">
        <f>B87+10</f>
        <v>270</v>
      </c>
      <c r="D87" s="12">
        <f>B87+10*3</f>
        <v>290</v>
      </c>
      <c r="E87" s="6" t="s">
        <v>11</v>
      </c>
    </row>
    <row r="88" ht="14.25" hidden="1" outlineLevel="2" spans="2:5">
      <c r="B88" s="11">
        <v>260</v>
      </c>
      <c r="C88" s="12">
        <f>B88+10</f>
        <v>270</v>
      </c>
      <c r="D88" s="12">
        <f>B88+10*3</f>
        <v>290</v>
      </c>
      <c r="E88" s="6" t="s">
        <v>11</v>
      </c>
    </row>
    <row r="89" ht="14.25" outlineLevel="1" collapsed="1" spans="1:5">
      <c r="A89" s="4" t="s">
        <v>167</v>
      </c>
      <c r="B89" s="11">
        <f>SUBTOTAL(9,B90:B94)</f>
        <v>1160</v>
      </c>
      <c r="C89" s="12">
        <f>SUBTOTAL(9,C90:C94)</f>
        <v>1230</v>
      </c>
      <c r="D89" s="12">
        <f>SUBTOTAL(9,D90:D94)</f>
        <v>1370</v>
      </c>
      <c r="E89" s="6">
        <f>SUBTOTAL(9,E90:E94)</f>
        <v>0</v>
      </c>
    </row>
    <row r="90" ht="14.25" hidden="1" outlineLevel="2" spans="2:5">
      <c r="B90" s="11">
        <v>220</v>
      </c>
      <c r="C90" s="12">
        <f>B90+10</f>
        <v>230</v>
      </c>
      <c r="D90" s="12">
        <f>B90+10*3</f>
        <v>250</v>
      </c>
      <c r="E90" s="6" t="s">
        <v>12</v>
      </c>
    </row>
    <row r="91" ht="14.25" hidden="1" outlineLevel="2" spans="2:5">
      <c r="B91" s="11">
        <v>220</v>
      </c>
      <c r="C91" s="12">
        <f>B91+10</f>
        <v>230</v>
      </c>
      <c r="D91" s="12">
        <f>B91+10*3</f>
        <v>250</v>
      </c>
      <c r="E91" s="6" t="s">
        <v>12</v>
      </c>
    </row>
    <row r="92" ht="14.25" hidden="1" outlineLevel="2" spans="2:5">
      <c r="B92" s="11">
        <v>240</v>
      </c>
      <c r="C92" s="12">
        <f>B92+10</f>
        <v>250</v>
      </c>
      <c r="D92" s="12">
        <f>B92+10*3</f>
        <v>270</v>
      </c>
      <c r="E92" s="6" t="s">
        <v>12</v>
      </c>
    </row>
    <row r="93" ht="14.25" hidden="1" outlineLevel="2" spans="2:5">
      <c r="B93" s="11">
        <v>260</v>
      </c>
      <c r="C93" s="11">
        <f>B93+20</f>
        <v>280</v>
      </c>
      <c r="D93" s="11">
        <f>B93+20*3</f>
        <v>320</v>
      </c>
      <c r="E93" s="6" t="s">
        <v>12</v>
      </c>
    </row>
    <row r="94" ht="14.25" hidden="1" outlineLevel="2" spans="2:5">
      <c r="B94" s="11">
        <v>220</v>
      </c>
      <c r="C94" s="11">
        <f>B94+20</f>
        <v>240</v>
      </c>
      <c r="D94" s="11">
        <f>B94+20*3</f>
        <v>280</v>
      </c>
      <c r="E94" s="6" t="s">
        <v>12</v>
      </c>
    </row>
    <row r="95" ht="14.25" outlineLevel="1" collapsed="1" spans="1:5">
      <c r="A95" s="4" t="s">
        <v>168</v>
      </c>
      <c r="B95" s="11">
        <f>SUBTOTAL(9,B96:B110)</f>
        <v>3640</v>
      </c>
      <c r="C95" s="12">
        <f>SUBTOTAL(9,C96:C110)</f>
        <v>3880</v>
      </c>
      <c r="D95" s="12">
        <f>SUBTOTAL(9,D96:D110)</f>
        <v>4360</v>
      </c>
      <c r="E95" s="6">
        <f>SUBTOTAL(9,E96:E110)</f>
        <v>0</v>
      </c>
    </row>
    <row r="96" ht="14.25" hidden="1" outlineLevel="2" spans="2:5">
      <c r="B96" s="11">
        <v>260</v>
      </c>
      <c r="C96" s="12">
        <f>B96+10</f>
        <v>270</v>
      </c>
      <c r="D96" s="12">
        <f>B96+10*3</f>
        <v>290</v>
      </c>
      <c r="E96" s="6" t="s">
        <v>13</v>
      </c>
    </row>
    <row r="97" ht="14.25" hidden="1" outlineLevel="2" spans="2:5">
      <c r="B97" s="11">
        <v>220</v>
      </c>
      <c r="C97" s="12">
        <f>B97+10</f>
        <v>230</v>
      </c>
      <c r="D97" s="12">
        <f>B97+10*3</f>
        <v>250</v>
      </c>
      <c r="E97" s="6" t="s">
        <v>13</v>
      </c>
    </row>
    <row r="98" ht="14.25" hidden="1" outlineLevel="2" spans="2:5">
      <c r="B98" s="11">
        <v>260</v>
      </c>
      <c r="C98" s="11">
        <f>B98+20</f>
        <v>280</v>
      </c>
      <c r="D98" s="11">
        <f>B98+20*3</f>
        <v>320</v>
      </c>
      <c r="E98" s="6" t="s">
        <v>13</v>
      </c>
    </row>
    <row r="99" ht="14.25" hidden="1" outlineLevel="2" spans="2:5">
      <c r="B99" s="11">
        <v>220</v>
      </c>
      <c r="C99" s="11">
        <f>B99+20</f>
        <v>240</v>
      </c>
      <c r="D99" s="11">
        <f>B99+20*3</f>
        <v>280</v>
      </c>
      <c r="E99" s="6" t="s">
        <v>13</v>
      </c>
    </row>
    <row r="100" ht="14.25" hidden="1" outlineLevel="2" spans="2:5">
      <c r="B100" s="11">
        <v>220</v>
      </c>
      <c r="C100" s="11">
        <f>B100+20</f>
        <v>240</v>
      </c>
      <c r="D100" s="11">
        <f>B100+20*3</f>
        <v>280</v>
      </c>
      <c r="E100" s="6" t="s">
        <v>13</v>
      </c>
    </row>
    <row r="101" ht="14.25" hidden="1" outlineLevel="2" spans="2:5">
      <c r="B101" s="11">
        <v>260</v>
      </c>
      <c r="C101" s="12">
        <f>B101+10</f>
        <v>270</v>
      </c>
      <c r="D101" s="12">
        <f>B101+10*3</f>
        <v>290</v>
      </c>
      <c r="E101" s="6" t="s">
        <v>13</v>
      </c>
    </row>
    <row r="102" ht="14.25" hidden="1" outlineLevel="2" spans="2:5">
      <c r="B102" s="11">
        <v>260</v>
      </c>
      <c r="C102" s="12">
        <f>B102+10</f>
        <v>270</v>
      </c>
      <c r="D102" s="12">
        <f>B102+10*3</f>
        <v>290</v>
      </c>
      <c r="E102" s="6" t="s">
        <v>13</v>
      </c>
    </row>
    <row r="103" ht="14.25" hidden="1" outlineLevel="2" spans="2:5">
      <c r="B103" s="11">
        <v>240</v>
      </c>
      <c r="C103" s="11">
        <f>B103+20</f>
        <v>260</v>
      </c>
      <c r="D103" s="11">
        <f>B103+20*3</f>
        <v>300</v>
      </c>
      <c r="E103" s="6" t="s">
        <v>13</v>
      </c>
    </row>
    <row r="104" ht="14.25" hidden="1" outlineLevel="2" spans="2:5">
      <c r="B104" s="11">
        <v>220</v>
      </c>
      <c r="C104" s="11">
        <f>B104+20</f>
        <v>240</v>
      </c>
      <c r="D104" s="11">
        <f>B104+20*3</f>
        <v>280</v>
      </c>
      <c r="E104" s="6" t="s">
        <v>13</v>
      </c>
    </row>
    <row r="105" ht="14.25" hidden="1" outlineLevel="2" spans="2:5">
      <c r="B105" s="11">
        <v>220</v>
      </c>
      <c r="C105" s="11">
        <f>B105+20</f>
        <v>240</v>
      </c>
      <c r="D105" s="11">
        <f>B105+20*3</f>
        <v>280</v>
      </c>
      <c r="E105" s="6" t="s">
        <v>13</v>
      </c>
    </row>
    <row r="106" ht="14.25" hidden="1" outlineLevel="2" spans="2:5">
      <c r="B106" s="11">
        <v>260</v>
      </c>
      <c r="C106" s="12">
        <f>B106+10</f>
        <v>270</v>
      </c>
      <c r="D106" s="12">
        <f>B106+10*3</f>
        <v>290</v>
      </c>
      <c r="E106" s="6" t="s">
        <v>13</v>
      </c>
    </row>
    <row r="107" ht="14.25" hidden="1" outlineLevel="2" spans="2:5">
      <c r="B107" s="11">
        <v>260</v>
      </c>
      <c r="C107" s="11">
        <f>B107+20</f>
        <v>280</v>
      </c>
      <c r="D107" s="11">
        <f>B107+20*3</f>
        <v>320</v>
      </c>
      <c r="E107" s="6" t="s">
        <v>13</v>
      </c>
    </row>
    <row r="108" ht="14.25" hidden="1" outlineLevel="2" spans="2:5">
      <c r="B108" s="11">
        <v>220</v>
      </c>
      <c r="C108" s="11">
        <f>B108+20</f>
        <v>240</v>
      </c>
      <c r="D108" s="11">
        <f>B108+20*3</f>
        <v>280</v>
      </c>
      <c r="E108" s="6" t="s">
        <v>13</v>
      </c>
    </row>
    <row r="109" ht="14.25" hidden="1" outlineLevel="2" spans="2:5">
      <c r="B109" s="11">
        <v>260</v>
      </c>
      <c r="C109" s="12">
        <f>B109+10</f>
        <v>270</v>
      </c>
      <c r="D109" s="12">
        <f>B109+10*3</f>
        <v>290</v>
      </c>
      <c r="E109" s="6" t="s">
        <v>13</v>
      </c>
    </row>
    <row r="110" ht="14.25" hidden="1" outlineLevel="2" spans="2:5">
      <c r="B110" s="11">
        <v>260</v>
      </c>
      <c r="C110" s="11">
        <f>B110+20</f>
        <v>280</v>
      </c>
      <c r="D110" s="11">
        <f>B110+20*3</f>
        <v>320</v>
      </c>
      <c r="E110" s="6" t="s">
        <v>13</v>
      </c>
    </row>
    <row r="111" ht="14.25" outlineLevel="1" collapsed="1" spans="1:5">
      <c r="A111" s="4" t="s">
        <v>169</v>
      </c>
      <c r="B111" s="11">
        <f>SUBTOTAL(9,B112:B117)</f>
        <v>1460</v>
      </c>
      <c r="C111" s="12">
        <f>SUBTOTAL(9,C112:C117)</f>
        <v>1550</v>
      </c>
      <c r="D111" s="12">
        <f>SUBTOTAL(9,D112:D117)</f>
        <v>1730</v>
      </c>
      <c r="E111" s="6">
        <f>SUBTOTAL(9,E112:E117)</f>
        <v>0</v>
      </c>
    </row>
    <row r="112" ht="14.25" hidden="1" outlineLevel="2" spans="2:5">
      <c r="B112" s="11">
        <v>260</v>
      </c>
      <c r="C112" s="12">
        <f>B112+10</f>
        <v>270</v>
      </c>
      <c r="D112" s="12">
        <f>B112+10*3</f>
        <v>290</v>
      </c>
      <c r="E112" s="6" t="s">
        <v>14</v>
      </c>
    </row>
    <row r="113" ht="14.25" hidden="1" outlineLevel="2" spans="2:5">
      <c r="B113" s="11">
        <v>220</v>
      </c>
      <c r="C113" s="12">
        <f>B113+10</f>
        <v>230</v>
      </c>
      <c r="D113" s="12">
        <f>B113+10*3</f>
        <v>250</v>
      </c>
      <c r="E113" s="6" t="s">
        <v>14</v>
      </c>
    </row>
    <row r="114" ht="14.25" hidden="1" outlineLevel="2" spans="2:5">
      <c r="B114" s="11">
        <v>240</v>
      </c>
      <c r="C114" s="12">
        <f>B114+10</f>
        <v>250</v>
      </c>
      <c r="D114" s="12">
        <f>B114+10*3</f>
        <v>270</v>
      </c>
      <c r="E114" s="6" t="s">
        <v>14</v>
      </c>
    </row>
    <row r="115" ht="14.25" hidden="1" outlineLevel="2" spans="2:5">
      <c r="B115" s="11">
        <v>260</v>
      </c>
      <c r="C115" s="11">
        <f>B115+20</f>
        <v>280</v>
      </c>
      <c r="D115" s="11">
        <f>B115+20*3</f>
        <v>320</v>
      </c>
      <c r="E115" s="6" t="s">
        <v>14</v>
      </c>
    </row>
    <row r="116" ht="14.25" hidden="1" outlineLevel="2" spans="2:5">
      <c r="B116" s="11">
        <v>220</v>
      </c>
      <c r="C116" s="11">
        <f>B116+20</f>
        <v>240</v>
      </c>
      <c r="D116" s="11">
        <f>B116+20*3</f>
        <v>280</v>
      </c>
      <c r="E116" s="6" t="s">
        <v>14</v>
      </c>
    </row>
    <row r="117" ht="14.25" hidden="1" outlineLevel="2" spans="2:5">
      <c r="B117" s="11">
        <v>260</v>
      </c>
      <c r="C117" s="11">
        <f>B117+20</f>
        <v>280</v>
      </c>
      <c r="D117" s="11">
        <f>B117+20*3</f>
        <v>320</v>
      </c>
      <c r="E117" s="6" t="s">
        <v>14</v>
      </c>
    </row>
    <row r="118" ht="14.25" outlineLevel="1" collapsed="1" spans="1:5">
      <c r="A118" s="4" t="s">
        <v>170</v>
      </c>
      <c r="B118" s="11">
        <f>SUBTOTAL(9,B119:B122)</f>
        <v>920</v>
      </c>
      <c r="C118" s="11">
        <f>SUBTOTAL(9,C119:C122)</f>
        <v>980</v>
      </c>
      <c r="D118" s="11">
        <f>SUBTOTAL(9,D119:D122)</f>
        <v>1100</v>
      </c>
      <c r="E118" s="6">
        <f>SUBTOTAL(9,E119:E122)</f>
        <v>0</v>
      </c>
    </row>
    <row r="119" ht="14.25" hidden="1" outlineLevel="2" spans="2:5">
      <c r="B119" s="11">
        <v>240</v>
      </c>
      <c r="C119" s="11">
        <f>B119+20</f>
        <v>260</v>
      </c>
      <c r="D119" s="11">
        <f>B119+20*3</f>
        <v>300</v>
      </c>
      <c r="E119" s="6" t="s">
        <v>15</v>
      </c>
    </row>
    <row r="120" ht="14.25" hidden="1" outlineLevel="2" spans="2:5">
      <c r="B120" s="11">
        <v>220</v>
      </c>
      <c r="C120" s="12">
        <f>B120+10</f>
        <v>230</v>
      </c>
      <c r="D120" s="12">
        <f>B120+10*3</f>
        <v>250</v>
      </c>
      <c r="E120" s="6" t="s">
        <v>15</v>
      </c>
    </row>
    <row r="121" ht="14.25" hidden="1" outlineLevel="2" spans="2:5">
      <c r="B121" s="11">
        <v>240</v>
      </c>
      <c r="C121" s="11">
        <f>B121+20</f>
        <v>260</v>
      </c>
      <c r="D121" s="11">
        <f>B121+20*3</f>
        <v>300</v>
      </c>
      <c r="E121" s="6" t="s">
        <v>15</v>
      </c>
    </row>
    <row r="122" ht="14.25" hidden="1" outlineLevel="2" spans="2:5">
      <c r="B122" s="11">
        <v>220</v>
      </c>
      <c r="C122" s="12">
        <f>B122+10</f>
        <v>230</v>
      </c>
      <c r="D122" s="12">
        <f>B122+10*3</f>
        <v>250</v>
      </c>
      <c r="E122" s="6" t="s">
        <v>15</v>
      </c>
    </row>
    <row r="123" ht="14.25" outlineLevel="1" collapsed="1" spans="1:5">
      <c r="A123" s="4" t="s">
        <v>171</v>
      </c>
      <c r="B123" s="11">
        <f>SUBTOTAL(9,B124:B132)</f>
        <v>2100</v>
      </c>
      <c r="C123" s="12">
        <f>SUBTOTAL(9,C124:C132)</f>
        <v>2220</v>
      </c>
      <c r="D123" s="12">
        <f>SUBTOTAL(9,D124:D132)</f>
        <v>2460</v>
      </c>
      <c r="E123" s="6">
        <f>SUBTOTAL(9,E124:E132)</f>
        <v>0</v>
      </c>
    </row>
    <row r="124" ht="14.25" hidden="1" outlineLevel="2" spans="2:5">
      <c r="B124" s="11">
        <v>240</v>
      </c>
      <c r="C124" s="12">
        <f>B124+10</f>
        <v>250</v>
      </c>
      <c r="D124" s="12">
        <f>B124+10*3</f>
        <v>270</v>
      </c>
      <c r="E124" s="6" t="s">
        <v>16</v>
      </c>
    </row>
    <row r="125" ht="14.25" hidden="1" outlineLevel="2" spans="2:5">
      <c r="B125" s="11">
        <v>220</v>
      </c>
      <c r="C125" s="11">
        <f>B125+20</f>
        <v>240</v>
      </c>
      <c r="D125" s="11">
        <f>B125+20*3</f>
        <v>280</v>
      </c>
      <c r="E125" s="6" t="s">
        <v>16</v>
      </c>
    </row>
    <row r="126" ht="14.25" hidden="1" outlineLevel="2" spans="2:5">
      <c r="B126" s="11">
        <v>220</v>
      </c>
      <c r="C126" s="12">
        <f>B126+10</f>
        <v>230</v>
      </c>
      <c r="D126" s="12">
        <f>B126+10*3</f>
        <v>250</v>
      </c>
      <c r="E126" s="6" t="s">
        <v>16</v>
      </c>
    </row>
    <row r="127" ht="14.25" hidden="1" outlineLevel="2" spans="2:5">
      <c r="B127" s="11">
        <v>240</v>
      </c>
      <c r="C127" s="11">
        <f>B127+20</f>
        <v>260</v>
      </c>
      <c r="D127" s="11">
        <f>B127+20*3</f>
        <v>300</v>
      </c>
      <c r="E127" s="6" t="s">
        <v>16</v>
      </c>
    </row>
    <row r="128" ht="14.25" hidden="1" outlineLevel="2" spans="2:5">
      <c r="B128" s="11">
        <v>220</v>
      </c>
      <c r="C128" s="12">
        <f>B128+10</f>
        <v>230</v>
      </c>
      <c r="D128" s="12">
        <f>B128+10*3</f>
        <v>250</v>
      </c>
      <c r="E128" s="6" t="s">
        <v>16</v>
      </c>
    </row>
    <row r="129" ht="14.25" hidden="1" outlineLevel="2" spans="2:5">
      <c r="B129" s="11">
        <v>260</v>
      </c>
      <c r="C129" s="11">
        <f>B129+20</f>
        <v>280</v>
      </c>
      <c r="D129" s="11">
        <f>B129+20*3</f>
        <v>320</v>
      </c>
      <c r="E129" s="6" t="s">
        <v>16</v>
      </c>
    </row>
    <row r="130" ht="14.25" hidden="1" outlineLevel="2" spans="2:5">
      <c r="B130" s="11">
        <v>260</v>
      </c>
      <c r="C130" s="12">
        <f>B130+10</f>
        <v>270</v>
      </c>
      <c r="D130" s="12">
        <f>B130+10*3</f>
        <v>290</v>
      </c>
      <c r="E130" s="6" t="s">
        <v>16</v>
      </c>
    </row>
    <row r="131" ht="14.25" hidden="1" outlineLevel="2" spans="2:5">
      <c r="B131" s="11">
        <v>220</v>
      </c>
      <c r="C131" s="12">
        <f>B131+10</f>
        <v>230</v>
      </c>
      <c r="D131" s="12">
        <f>B131+10*3</f>
        <v>250</v>
      </c>
      <c r="E131" s="6" t="s">
        <v>16</v>
      </c>
    </row>
    <row r="132" ht="14.25" hidden="1" outlineLevel="2" spans="2:5">
      <c r="B132" s="11">
        <v>220</v>
      </c>
      <c r="C132" s="12">
        <f>B132+10</f>
        <v>230</v>
      </c>
      <c r="D132" s="12">
        <f>B132+10*3</f>
        <v>250</v>
      </c>
      <c r="E132" s="6" t="s">
        <v>16</v>
      </c>
    </row>
    <row r="133" ht="14.25" outlineLevel="1" collapsed="1" spans="1:5">
      <c r="A133" s="4" t="s">
        <v>172</v>
      </c>
      <c r="B133" s="11">
        <f>SUBTOTAL(9,B134:B144)</f>
        <v>2540</v>
      </c>
      <c r="C133" s="11">
        <f>SUBTOTAL(9,C134:C144)</f>
        <v>2690</v>
      </c>
      <c r="D133" s="11">
        <f>SUBTOTAL(9,D134:D144)</f>
        <v>2990</v>
      </c>
      <c r="E133" s="6">
        <f>SUBTOTAL(9,E134:E144)</f>
        <v>0</v>
      </c>
    </row>
    <row r="134" ht="14.25" hidden="1" outlineLevel="2" spans="2:5">
      <c r="B134" s="11">
        <v>260</v>
      </c>
      <c r="C134" s="11">
        <f>B134+20</f>
        <v>280</v>
      </c>
      <c r="D134" s="11">
        <f>B134+20*3</f>
        <v>320</v>
      </c>
      <c r="E134" s="6" t="s">
        <v>17</v>
      </c>
    </row>
    <row r="135" ht="14.25" hidden="1" outlineLevel="2" spans="2:5">
      <c r="B135" s="11">
        <v>220</v>
      </c>
      <c r="C135" s="12">
        <f>B135+10</f>
        <v>230</v>
      </c>
      <c r="D135" s="12">
        <f>B135+10*3</f>
        <v>250</v>
      </c>
      <c r="E135" s="6" t="s">
        <v>17</v>
      </c>
    </row>
    <row r="136" ht="14.25" hidden="1" outlineLevel="2" spans="2:5">
      <c r="B136" s="11">
        <v>220</v>
      </c>
      <c r="C136" s="12">
        <f>B136+10</f>
        <v>230</v>
      </c>
      <c r="D136" s="12">
        <f>B136+10*3</f>
        <v>250</v>
      </c>
      <c r="E136" s="6" t="s">
        <v>17</v>
      </c>
    </row>
    <row r="137" ht="14.25" hidden="1" outlineLevel="2" spans="2:5">
      <c r="B137" s="11">
        <v>240</v>
      </c>
      <c r="C137" s="11">
        <f>B137+20</f>
        <v>260</v>
      </c>
      <c r="D137" s="11">
        <f>B137+20*3</f>
        <v>300</v>
      </c>
      <c r="E137" s="6" t="s">
        <v>17</v>
      </c>
    </row>
    <row r="138" ht="14.25" hidden="1" outlineLevel="2" spans="2:5">
      <c r="B138" s="11">
        <v>220</v>
      </c>
      <c r="C138" s="11">
        <f>B138+20</f>
        <v>240</v>
      </c>
      <c r="D138" s="11">
        <f>B138+20*3</f>
        <v>280</v>
      </c>
      <c r="E138" s="6" t="s">
        <v>17</v>
      </c>
    </row>
    <row r="139" ht="14.25" hidden="1" outlineLevel="2" spans="2:5">
      <c r="B139" s="11">
        <v>220</v>
      </c>
      <c r="C139" s="12">
        <f>B139+10</f>
        <v>230</v>
      </c>
      <c r="D139" s="12">
        <f>B139+10*3</f>
        <v>250</v>
      </c>
      <c r="E139" s="6" t="s">
        <v>17</v>
      </c>
    </row>
    <row r="140" ht="14.25" hidden="1" outlineLevel="2" spans="2:5">
      <c r="B140" s="11">
        <v>220</v>
      </c>
      <c r="C140" s="12">
        <f>B140+10</f>
        <v>230</v>
      </c>
      <c r="D140" s="12">
        <f>B140+10*3</f>
        <v>250</v>
      </c>
      <c r="E140" s="6" t="s">
        <v>17</v>
      </c>
    </row>
    <row r="141" ht="14.25" hidden="1" outlineLevel="2" spans="2:5">
      <c r="B141" s="11">
        <v>240</v>
      </c>
      <c r="C141" s="11">
        <f>B141+20</f>
        <v>260</v>
      </c>
      <c r="D141" s="11">
        <f>B141+20*3</f>
        <v>300</v>
      </c>
      <c r="E141" s="6" t="s">
        <v>17</v>
      </c>
    </row>
    <row r="142" ht="14.25" hidden="1" outlineLevel="2" spans="2:5">
      <c r="B142" s="11">
        <v>240</v>
      </c>
      <c r="C142" s="12">
        <f>B142+10</f>
        <v>250</v>
      </c>
      <c r="D142" s="12">
        <f>B142+10*3</f>
        <v>270</v>
      </c>
      <c r="E142" s="6" t="s">
        <v>17</v>
      </c>
    </row>
    <row r="143" ht="14.25" hidden="1" outlineLevel="2" spans="2:5">
      <c r="B143" s="11">
        <v>240</v>
      </c>
      <c r="C143" s="12">
        <f>B143+10</f>
        <v>250</v>
      </c>
      <c r="D143" s="12">
        <f>B143+10*3</f>
        <v>270</v>
      </c>
      <c r="E143" s="6" t="s">
        <v>17</v>
      </c>
    </row>
    <row r="144" ht="14.25" hidden="1" outlineLevel="2" spans="2:5">
      <c r="B144" s="5">
        <v>220</v>
      </c>
      <c r="C144" s="12">
        <f>B144+10</f>
        <v>230</v>
      </c>
      <c r="D144" s="12">
        <f>B144+10*3</f>
        <v>250</v>
      </c>
      <c r="E144" s="11" t="s">
        <v>17</v>
      </c>
    </row>
    <row r="145" ht="14.25" outlineLevel="1" collapsed="1" spans="1:5">
      <c r="A145" s="4" t="s">
        <v>173</v>
      </c>
      <c r="B145" s="11">
        <f>SUBTOTAL(9,B146:B152)</f>
        <v>1720</v>
      </c>
      <c r="C145" s="11">
        <f>SUBTOTAL(9,C146:C152)</f>
        <v>1820</v>
      </c>
      <c r="D145" s="11">
        <f>SUBTOTAL(9,D146:D152)</f>
        <v>2020</v>
      </c>
      <c r="E145" s="6">
        <f>SUBTOTAL(9,E146:E152)</f>
        <v>0</v>
      </c>
    </row>
    <row r="146" ht="14.25" hidden="1" outlineLevel="2" spans="2:5">
      <c r="B146" s="11">
        <v>240</v>
      </c>
      <c r="C146" s="11">
        <f>B146+20</f>
        <v>260</v>
      </c>
      <c r="D146" s="11">
        <f>B146+20*3</f>
        <v>300</v>
      </c>
      <c r="E146" s="6" t="s">
        <v>18</v>
      </c>
    </row>
    <row r="147" ht="14.25" hidden="1" outlineLevel="2" spans="2:5">
      <c r="B147" s="11">
        <v>260</v>
      </c>
      <c r="C147" s="12">
        <f>B147+10</f>
        <v>270</v>
      </c>
      <c r="D147" s="12">
        <f>B147+10*3</f>
        <v>290</v>
      </c>
      <c r="E147" s="6" t="s">
        <v>18</v>
      </c>
    </row>
    <row r="148" ht="14.25" hidden="1" outlineLevel="2" spans="2:5">
      <c r="B148" s="11">
        <v>260</v>
      </c>
      <c r="C148" s="12">
        <f>B148+10</f>
        <v>270</v>
      </c>
      <c r="D148" s="12">
        <f>B148+10*3</f>
        <v>290</v>
      </c>
      <c r="E148" s="6" t="s">
        <v>18</v>
      </c>
    </row>
    <row r="149" ht="14.25" hidden="1" outlineLevel="2" spans="2:5">
      <c r="B149" s="11">
        <v>260</v>
      </c>
      <c r="C149" s="12">
        <f>B149+10</f>
        <v>270</v>
      </c>
      <c r="D149" s="12">
        <f>B149+10*3</f>
        <v>290</v>
      </c>
      <c r="E149" s="6" t="s">
        <v>18</v>
      </c>
    </row>
    <row r="150" ht="14.25" hidden="1" outlineLevel="2" spans="2:5">
      <c r="B150" s="11">
        <v>220</v>
      </c>
      <c r="C150" s="11">
        <f>B150+20</f>
        <v>240</v>
      </c>
      <c r="D150" s="11">
        <f>B150+20*3</f>
        <v>280</v>
      </c>
      <c r="E150" s="6" t="s">
        <v>18</v>
      </c>
    </row>
    <row r="151" ht="14.25" hidden="1" outlineLevel="2" spans="2:5">
      <c r="B151" s="11">
        <v>260</v>
      </c>
      <c r="C151" s="12">
        <f>B151+10</f>
        <v>270</v>
      </c>
      <c r="D151" s="12">
        <f>B151+10*3</f>
        <v>290</v>
      </c>
      <c r="E151" s="6" t="s">
        <v>18</v>
      </c>
    </row>
    <row r="152" ht="14.25" hidden="1" outlineLevel="2" spans="2:5">
      <c r="B152" s="11">
        <v>220</v>
      </c>
      <c r="C152" s="11">
        <f>B152+20</f>
        <v>240</v>
      </c>
      <c r="D152" s="11">
        <f>B152+20*3</f>
        <v>280</v>
      </c>
      <c r="E152" s="6" t="s">
        <v>18</v>
      </c>
    </row>
    <row r="153" ht="14.25" outlineLevel="1" collapsed="1" spans="1:5">
      <c r="A153" s="4" t="s">
        <v>174</v>
      </c>
      <c r="B153" s="11">
        <f>SUBTOTAL(9,B154:B159)</f>
        <v>1440</v>
      </c>
      <c r="C153" s="12">
        <f>SUBTOTAL(9,C154:C159)</f>
        <v>1540</v>
      </c>
      <c r="D153" s="12">
        <f>SUBTOTAL(9,D154:D159)</f>
        <v>1740</v>
      </c>
      <c r="E153" s="6">
        <f>SUBTOTAL(9,E154:E159)</f>
        <v>0</v>
      </c>
    </row>
    <row r="154" ht="14.25" hidden="1" outlineLevel="2" spans="2:5">
      <c r="B154" s="11">
        <v>220</v>
      </c>
      <c r="C154" s="12">
        <f>B154+10</f>
        <v>230</v>
      </c>
      <c r="D154" s="12">
        <f>B154+10*3</f>
        <v>250</v>
      </c>
      <c r="E154" s="6" t="s">
        <v>19</v>
      </c>
    </row>
    <row r="155" ht="14.25" hidden="1" outlineLevel="2" spans="2:5">
      <c r="B155" s="11">
        <v>220</v>
      </c>
      <c r="C155" s="11">
        <f>B155+20</f>
        <v>240</v>
      </c>
      <c r="D155" s="11">
        <f>B155+20*3</f>
        <v>280</v>
      </c>
      <c r="E155" s="6" t="s">
        <v>19</v>
      </c>
    </row>
    <row r="156" ht="14.25" hidden="1" outlineLevel="2" spans="2:5">
      <c r="B156" s="11">
        <v>260</v>
      </c>
      <c r="C156" s="11">
        <f>B156+20</f>
        <v>280</v>
      </c>
      <c r="D156" s="11">
        <f>B156+20*3</f>
        <v>320</v>
      </c>
      <c r="E156" s="6" t="s">
        <v>19</v>
      </c>
    </row>
    <row r="157" ht="14.25" hidden="1" outlineLevel="2" spans="2:5">
      <c r="B157" s="11">
        <v>260</v>
      </c>
      <c r="C157" s="11">
        <f>B157+20</f>
        <v>280</v>
      </c>
      <c r="D157" s="11">
        <f>B157+20*3</f>
        <v>320</v>
      </c>
      <c r="E157" s="6" t="s">
        <v>19</v>
      </c>
    </row>
    <row r="158" ht="14.25" hidden="1" outlineLevel="2" spans="2:5">
      <c r="B158" s="11">
        <v>260</v>
      </c>
      <c r="C158" s="12">
        <f>B158+10</f>
        <v>270</v>
      </c>
      <c r="D158" s="12">
        <f>B158+10*3</f>
        <v>290</v>
      </c>
      <c r="E158" s="6" t="s">
        <v>19</v>
      </c>
    </row>
    <row r="159" ht="14.25" hidden="1" outlineLevel="2" spans="2:5">
      <c r="B159" s="11">
        <v>220</v>
      </c>
      <c r="C159" s="11">
        <f>B159+20</f>
        <v>240</v>
      </c>
      <c r="D159" s="11">
        <f>B159+20*3</f>
        <v>280</v>
      </c>
      <c r="E159" s="6" t="s">
        <v>19</v>
      </c>
    </row>
    <row r="160" ht="14.25" outlineLevel="1" collapsed="1" spans="1:5">
      <c r="A160" s="4" t="s">
        <v>175</v>
      </c>
      <c r="B160" s="11">
        <f>SUBTOTAL(9,B161:B173)</f>
        <v>3060</v>
      </c>
      <c r="C160" s="11">
        <f>SUBTOTAL(9,C161:C173)</f>
        <v>3260</v>
      </c>
      <c r="D160" s="11">
        <f>SUBTOTAL(9,D161:D173)</f>
        <v>3660</v>
      </c>
      <c r="E160" s="6">
        <f>SUBTOTAL(9,E161:E173)</f>
        <v>0</v>
      </c>
    </row>
    <row r="161" ht="14.25" hidden="1" outlineLevel="2" spans="2:5">
      <c r="B161" s="11">
        <v>260</v>
      </c>
      <c r="C161" s="11">
        <f>B161+20</f>
        <v>280</v>
      </c>
      <c r="D161" s="11">
        <f>B161+20*3</f>
        <v>320</v>
      </c>
      <c r="E161" s="6" t="s">
        <v>20</v>
      </c>
    </row>
    <row r="162" ht="14.25" hidden="1" outlineLevel="2" spans="2:5">
      <c r="B162" s="11">
        <v>260</v>
      </c>
      <c r="C162" s="11">
        <f>B162+20</f>
        <v>280</v>
      </c>
      <c r="D162" s="11">
        <f>B162+20*3</f>
        <v>320</v>
      </c>
      <c r="E162" s="6" t="s">
        <v>20</v>
      </c>
    </row>
    <row r="163" ht="14.25" hidden="1" outlineLevel="2" spans="2:5">
      <c r="B163" s="11">
        <v>240</v>
      </c>
      <c r="C163" s="11">
        <f>B163+20</f>
        <v>260</v>
      </c>
      <c r="D163" s="11">
        <f>B163+20*3</f>
        <v>300</v>
      </c>
      <c r="E163" s="6" t="s">
        <v>20</v>
      </c>
    </row>
    <row r="164" ht="14.25" hidden="1" outlineLevel="2" spans="2:5">
      <c r="B164" s="11">
        <v>220</v>
      </c>
      <c r="C164" s="12">
        <f>B164+10</f>
        <v>230</v>
      </c>
      <c r="D164" s="12">
        <f>B164+10*3</f>
        <v>250</v>
      </c>
      <c r="E164" s="6" t="s">
        <v>20</v>
      </c>
    </row>
    <row r="165" ht="14.25" hidden="1" outlineLevel="2" spans="2:5">
      <c r="B165" s="11">
        <v>220</v>
      </c>
      <c r="C165" s="11">
        <f>B165+20</f>
        <v>240</v>
      </c>
      <c r="D165" s="11">
        <f>B165+20*3</f>
        <v>280</v>
      </c>
      <c r="E165" s="6" t="s">
        <v>20</v>
      </c>
    </row>
    <row r="166" ht="14.25" hidden="1" outlineLevel="2" spans="2:5">
      <c r="B166" s="11">
        <v>240</v>
      </c>
      <c r="C166" s="11">
        <f>B166+20</f>
        <v>260</v>
      </c>
      <c r="D166" s="11">
        <f>B166+20*3</f>
        <v>300</v>
      </c>
      <c r="E166" s="6" t="s">
        <v>20</v>
      </c>
    </row>
    <row r="167" ht="14.25" hidden="1" outlineLevel="2" spans="2:5">
      <c r="B167" s="11">
        <v>220</v>
      </c>
      <c r="C167" s="12">
        <f>B167+10</f>
        <v>230</v>
      </c>
      <c r="D167" s="12">
        <f>B167+10*3</f>
        <v>250</v>
      </c>
      <c r="E167" s="6" t="s">
        <v>20</v>
      </c>
    </row>
    <row r="168" ht="14.25" hidden="1" outlineLevel="2" spans="2:5">
      <c r="B168" s="11">
        <v>220</v>
      </c>
      <c r="C168" s="12">
        <f>B168+10</f>
        <v>230</v>
      </c>
      <c r="D168" s="12">
        <f>B168+10*3</f>
        <v>250</v>
      </c>
      <c r="E168" s="6" t="s">
        <v>20</v>
      </c>
    </row>
    <row r="169" ht="14.25" hidden="1" outlineLevel="2" spans="2:5">
      <c r="B169" s="11">
        <v>220</v>
      </c>
      <c r="C169" s="12">
        <f>B169+10</f>
        <v>230</v>
      </c>
      <c r="D169" s="12">
        <f>B169+10*3</f>
        <v>250</v>
      </c>
      <c r="E169" s="6" t="s">
        <v>20</v>
      </c>
    </row>
    <row r="170" ht="14.25" hidden="1" outlineLevel="2" spans="2:5">
      <c r="B170" s="11">
        <v>260</v>
      </c>
      <c r="C170" s="12">
        <f>B170+10</f>
        <v>270</v>
      </c>
      <c r="D170" s="12">
        <f>B170+10*3</f>
        <v>290</v>
      </c>
      <c r="E170" s="6" t="s">
        <v>20</v>
      </c>
    </row>
    <row r="171" ht="14.25" hidden="1" outlineLevel="2" spans="2:5">
      <c r="B171" s="11">
        <v>260</v>
      </c>
      <c r="C171" s="12">
        <f>B171+10</f>
        <v>270</v>
      </c>
      <c r="D171" s="12">
        <f>B171+10*3</f>
        <v>290</v>
      </c>
      <c r="E171" s="6" t="s">
        <v>20</v>
      </c>
    </row>
    <row r="172" ht="14.25" hidden="1" outlineLevel="2" spans="2:5">
      <c r="B172" s="11">
        <v>220</v>
      </c>
      <c r="C172" s="11">
        <f>B172+20</f>
        <v>240</v>
      </c>
      <c r="D172" s="11">
        <f>B172+20*3</f>
        <v>280</v>
      </c>
      <c r="E172" s="6" t="s">
        <v>20</v>
      </c>
    </row>
    <row r="173" ht="14.25" hidden="1" outlineLevel="2" spans="2:5">
      <c r="B173" s="11">
        <v>220</v>
      </c>
      <c r="C173" s="11">
        <f>B173+20</f>
        <v>240</v>
      </c>
      <c r="D173" s="11">
        <f>B173+20*3</f>
        <v>280</v>
      </c>
      <c r="E173" s="6" t="s">
        <v>20</v>
      </c>
    </row>
    <row r="174" ht="14.25" outlineLevel="1" collapsed="1" spans="1:5">
      <c r="A174" s="4" t="s">
        <v>176</v>
      </c>
      <c r="B174" s="11">
        <f>SUBTOTAL(9,B175)</f>
        <v>220</v>
      </c>
      <c r="C174" s="12">
        <f>SUBTOTAL(9,C175)</f>
        <v>230</v>
      </c>
      <c r="D174" s="12">
        <f>SUBTOTAL(9,D175)</f>
        <v>250</v>
      </c>
      <c r="E174" s="6">
        <f>SUBTOTAL(9,E175)</f>
        <v>0</v>
      </c>
    </row>
    <row r="175" ht="14.25" hidden="1" outlineLevel="2" spans="2:5">
      <c r="B175" s="11">
        <v>220</v>
      </c>
      <c r="C175" s="12">
        <f>B175+10</f>
        <v>230</v>
      </c>
      <c r="D175" s="12">
        <f>B175+10*3</f>
        <v>250</v>
      </c>
      <c r="E175" s="6" t="s">
        <v>21</v>
      </c>
    </row>
    <row r="176" ht="14.25" outlineLevel="1" collapsed="1" spans="1:5">
      <c r="A176" s="4" t="s">
        <v>177</v>
      </c>
      <c r="B176" s="11">
        <f>SUBTOTAL(9,B177:B184)</f>
        <v>1920</v>
      </c>
      <c r="C176" s="11">
        <f>SUBTOTAL(9,C177:C184)</f>
        <v>2020</v>
      </c>
      <c r="D176" s="11">
        <f>SUBTOTAL(9,D177:D184)</f>
        <v>2220</v>
      </c>
      <c r="E176" s="6">
        <f>SUBTOTAL(9,E177:E184)</f>
        <v>0</v>
      </c>
    </row>
    <row r="177" ht="14.25" hidden="1" outlineLevel="2" spans="2:5">
      <c r="B177" s="11">
        <v>220</v>
      </c>
      <c r="C177" s="11">
        <f>B177+20</f>
        <v>240</v>
      </c>
      <c r="D177" s="11">
        <f>B177+20*3</f>
        <v>280</v>
      </c>
      <c r="E177" s="6" t="s">
        <v>22</v>
      </c>
    </row>
    <row r="178" ht="14.25" hidden="1" outlineLevel="2" spans="2:5">
      <c r="B178" s="11">
        <v>260</v>
      </c>
      <c r="C178" s="11">
        <f>B178+20</f>
        <v>280</v>
      </c>
      <c r="D178" s="11">
        <f>B178+20*3</f>
        <v>320</v>
      </c>
      <c r="E178" s="6" t="s">
        <v>22</v>
      </c>
    </row>
    <row r="179" ht="14.25" hidden="1" outlineLevel="2" spans="2:5">
      <c r="B179" s="11">
        <v>260</v>
      </c>
      <c r="C179" s="12">
        <f t="shared" ref="C179:C184" si="2">B179+10</f>
        <v>270</v>
      </c>
      <c r="D179" s="12">
        <f t="shared" ref="D179:D184" si="3">B179+10*3</f>
        <v>290</v>
      </c>
      <c r="E179" s="6" t="s">
        <v>22</v>
      </c>
    </row>
    <row r="180" ht="14.25" hidden="1" outlineLevel="2" spans="2:5">
      <c r="B180" s="11">
        <v>220</v>
      </c>
      <c r="C180" s="12">
        <f t="shared" si="2"/>
        <v>230</v>
      </c>
      <c r="D180" s="12">
        <f t="shared" si="3"/>
        <v>250</v>
      </c>
      <c r="E180" s="6" t="s">
        <v>22</v>
      </c>
    </row>
    <row r="181" ht="14.25" hidden="1" outlineLevel="2" spans="2:5">
      <c r="B181" s="11">
        <v>260</v>
      </c>
      <c r="C181" s="12">
        <f t="shared" si="2"/>
        <v>270</v>
      </c>
      <c r="D181" s="12">
        <f t="shared" si="3"/>
        <v>290</v>
      </c>
      <c r="E181" s="6" t="s">
        <v>22</v>
      </c>
    </row>
    <row r="182" ht="14.25" hidden="1" outlineLevel="2" spans="2:5">
      <c r="B182" s="11">
        <v>220</v>
      </c>
      <c r="C182" s="12">
        <f t="shared" si="2"/>
        <v>230</v>
      </c>
      <c r="D182" s="12">
        <f t="shared" si="3"/>
        <v>250</v>
      </c>
      <c r="E182" s="6" t="s">
        <v>22</v>
      </c>
    </row>
    <row r="183" ht="14.25" hidden="1" outlineLevel="2" spans="2:5">
      <c r="B183" s="11">
        <v>260</v>
      </c>
      <c r="C183" s="12">
        <f t="shared" si="2"/>
        <v>270</v>
      </c>
      <c r="D183" s="12">
        <f t="shared" si="3"/>
        <v>290</v>
      </c>
      <c r="E183" s="6" t="s">
        <v>22</v>
      </c>
    </row>
    <row r="184" ht="14.25" hidden="1" outlineLevel="2" spans="2:5">
      <c r="B184" s="11">
        <v>220</v>
      </c>
      <c r="C184" s="12">
        <f t="shared" si="2"/>
        <v>230</v>
      </c>
      <c r="D184" s="12">
        <f t="shared" si="3"/>
        <v>250</v>
      </c>
      <c r="E184" s="6" t="s">
        <v>22</v>
      </c>
    </row>
    <row r="185" ht="14.25" outlineLevel="1" collapsed="1" spans="1:5">
      <c r="A185" s="4" t="s">
        <v>178</v>
      </c>
      <c r="B185" s="11">
        <f>SUBTOTAL(9,B186:B198)</f>
        <v>2980</v>
      </c>
      <c r="C185" s="12">
        <f>SUBTOTAL(9,C186:C198)</f>
        <v>3160</v>
      </c>
      <c r="D185" s="12">
        <f>SUBTOTAL(9,D186:D198)</f>
        <v>3520</v>
      </c>
      <c r="E185" s="7">
        <f>SUBTOTAL(9,E186:E198)</f>
        <v>0</v>
      </c>
    </row>
    <row r="186" ht="14.25" hidden="1" outlineLevel="2" spans="2:5">
      <c r="B186" s="11">
        <v>220</v>
      </c>
      <c r="C186" s="12">
        <f>B186+10</f>
        <v>230</v>
      </c>
      <c r="D186" s="12">
        <f>B186+10*3</f>
        <v>250</v>
      </c>
      <c r="E186" s="7" t="s">
        <v>23</v>
      </c>
    </row>
    <row r="187" ht="14.25" hidden="1" outlineLevel="2" spans="2:5">
      <c r="B187" s="11">
        <v>240</v>
      </c>
      <c r="C187" s="11">
        <f>B187+20</f>
        <v>260</v>
      </c>
      <c r="D187" s="11">
        <f>B187+20*3</f>
        <v>300</v>
      </c>
      <c r="E187" s="7" t="s">
        <v>23</v>
      </c>
    </row>
    <row r="188" ht="14.25" hidden="1" outlineLevel="2" spans="2:5">
      <c r="B188" s="11">
        <v>220</v>
      </c>
      <c r="C188" s="11">
        <f>B188+20</f>
        <v>240</v>
      </c>
      <c r="D188" s="11">
        <f>B188+20*3</f>
        <v>280</v>
      </c>
      <c r="E188" s="7" t="s">
        <v>23</v>
      </c>
    </row>
    <row r="189" ht="14.25" hidden="1" outlineLevel="2" spans="2:5">
      <c r="B189" s="11">
        <v>240</v>
      </c>
      <c r="C189" s="12">
        <f>B189+10</f>
        <v>250</v>
      </c>
      <c r="D189" s="12">
        <f>B189+10*3</f>
        <v>270</v>
      </c>
      <c r="E189" s="7" t="s">
        <v>23</v>
      </c>
    </row>
    <row r="190" ht="14.25" hidden="1" outlineLevel="2" spans="2:5">
      <c r="B190" s="11">
        <v>220</v>
      </c>
      <c r="C190" s="11">
        <f>B190+20</f>
        <v>240</v>
      </c>
      <c r="D190" s="11">
        <f>B190+20*3</f>
        <v>280</v>
      </c>
      <c r="E190" s="7" t="s">
        <v>23</v>
      </c>
    </row>
    <row r="191" ht="14.25" hidden="1" outlineLevel="2" spans="2:5">
      <c r="B191" s="11">
        <v>240</v>
      </c>
      <c r="C191" s="12">
        <f>B191+10</f>
        <v>250</v>
      </c>
      <c r="D191" s="12">
        <f>B191+10*3</f>
        <v>270</v>
      </c>
      <c r="E191" s="7" t="s">
        <v>23</v>
      </c>
    </row>
    <row r="192" ht="14.25" hidden="1" outlineLevel="2" spans="2:5">
      <c r="B192" s="11">
        <v>220</v>
      </c>
      <c r="C192" s="12">
        <f>B192+10</f>
        <v>230</v>
      </c>
      <c r="D192" s="12">
        <f>B192+10*3</f>
        <v>250</v>
      </c>
      <c r="E192" s="7" t="s">
        <v>23</v>
      </c>
    </row>
    <row r="193" ht="14.25" hidden="1" outlineLevel="2" spans="2:5">
      <c r="B193" s="11">
        <v>220</v>
      </c>
      <c r="C193" s="12">
        <f>B193+10</f>
        <v>230</v>
      </c>
      <c r="D193" s="12">
        <f>B193+10*3</f>
        <v>250</v>
      </c>
      <c r="E193" s="7" t="s">
        <v>23</v>
      </c>
    </row>
    <row r="194" ht="14.25" hidden="1" outlineLevel="2" spans="2:5">
      <c r="B194" s="11">
        <v>240</v>
      </c>
      <c r="C194" s="12">
        <f>B194+10</f>
        <v>250</v>
      </c>
      <c r="D194" s="12">
        <f>B194+10*3</f>
        <v>270</v>
      </c>
      <c r="E194" s="6" t="s">
        <v>23</v>
      </c>
    </row>
    <row r="195" ht="14.25" hidden="1" outlineLevel="2" spans="2:5">
      <c r="B195" s="11">
        <v>220</v>
      </c>
      <c r="C195" s="11">
        <f>B195+20</f>
        <v>240</v>
      </c>
      <c r="D195" s="11">
        <f>B195+20*3</f>
        <v>280</v>
      </c>
      <c r="E195" s="6" t="s">
        <v>23</v>
      </c>
    </row>
    <row r="196" ht="14.25" hidden="1" outlineLevel="2" spans="2:5">
      <c r="B196" s="11">
        <v>260</v>
      </c>
      <c r="C196" s="12">
        <f>B196+10</f>
        <v>270</v>
      </c>
      <c r="D196" s="12">
        <f>B196+10*3</f>
        <v>290</v>
      </c>
      <c r="E196" s="6" t="s">
        <v>23</v>
      </c>
    </row>
    <row r="197" ht="14.25" hidden="1" outlineLevel="2" spans="2:5">
      <c r="B197" s="11">
        <v>220</v>
      </c>
      <c r="C197" s="12">
        <f>B197+10</f>
        <v>230</v>
      </c>
      <c r="D197" s="12">
        <f>B197+10*3</f>
        <v>250</v>
      </c>
      <c r="E197" s="6" t="s">
        <v>23</v>
      </c>
    </row>
    <row r="198" ht="14.25" hidden="1" outlineLevel="2" spans="2:5">
      <c r="B198" s="11">
        <v>220</v>
      </c>
      <c r="C198" s="11">
        <f>B198+20</f>
        <v>240</v>
      </c>
      <c r="D198" s="11">
        <f>B198+20*3</f>
        <v>280</v>
      </c>
      <c r="E198" s="6" t="s">
        <v>23</v>
      </c>
    </row>
    <row r="199" ht="14.25" outlineLevel="1" collapsed="1" spans="1:5">
      <c r="A199" s="4" t="s">
        <v>179</v>
      </c>
      <c r="B199" s="11">
        <f>SUBTOTAL(9,B200:B214)</f>
        <v>3460</v>
      </c>
      <c r="C199" s="11">
        <f>SUBTOTAL(9,C200:C214)</f>
        <v>3670</v>
      </c>
      <c r="D199" s="11">
        <f>SUBTOTAL(9,D200:D214)</f>
        <v>4090</v>
      </c>
      <c r="E199" s="6">
        <f>SUBTOTAL(9,E200:E214)</f>
        <v>0</v>
      </c>
    </row>
    <row r="200" ht="14.25" hidden="1" outlineLevel="2" spans="2:5">
      <c r="B200" s="11">
        <v>220</v>
      </c>
      <c r="C200" s="11">
        <f>B200+20</f>
        <v>240</v>
      </c>
      <c r="D200" s="11">
        <f>B200+20*3</f>
        <v>280</v>
      </c>
      <c r="E200" s="6" t="s">
        <v>24</v>
      </c>
    </row>
    <row r="201" ht="14.25" hidden="1" outlineLevel="2" spans="2:5">
      <c r="B201" s="11">
        <v>220</v>
      </c>
      <c r="C201" s="12">
        <f>B201+10</f>
        <v>230</v>
      </c>
      <c r="D201" s="12">
        <f>B201+10*3</f>
        <v>250</v>
      </c>
      <c r="E201" s="6" t="s">
        <v>24</v>
      </c>
    </row>
    <row r="202" ht="14.25" hidden="1" outlineLevel="2" spans="2:5">
      <c r="B202" s="11">
        <v>240</v>
      </c>
      <c r="C202" s="12">
        <f>B202+10</f>
        <v>250</v>
      </c>
      <c r="D202" s="12">
        <f>B202+10*3</f>
        <v>270</v>
      </c>
      <c r="E202" s="6" t="s">
        <v>24</v>
      </c>
    </row>
    <row r="203" ht="14.25" hidden="1" outlineLevel="2" spans="2:5">
      <c r="B203" s="11">
        <v>220</v>
      </c>
      <c r="C203" s="12">
        <f>B203+10</f>
        <v>230</v>
      </c>
      <c r="D203" s="12">
        <f>B203+10*3</f>
        <v>250</v>
      </c>
      <c r="E203" s="6" t="s">
        <v>24</v>
      </c>
    </row>
    <row r="204" ht="14.25" hidden="1" outlineLevel="2" spans="2:5">
      <c r="B204" s="11">
        <v>220</v>
      </c>
      <c r="C204" s="11">
        <f>B204+20</f>
        <v>240</v>
      </c>
      <c r="D204" s="11">
        <f>B204+20*3</f>
        <v>280</v>
      </c>
      <c r="E204" s="6" t="s">
        <v>24</v>
      </c>
    </row>
    <row r="205" ht="14.25" hidden="1" outlineLevel="2" spans="2:5">
      <c r="B205" s="11">
        <v>260</v>
      </c>
      <c r="C205" s="12">
        <f>B205+10</f>
        <v>270</v>
      </c>
      <c r="D205" s="12">
        <f>B205+10*3</f>
        <v>290</v>
      </c>
      <c r="E205" s="6" t="s">
        <v>24</v>
      </c>
    </row>
    <row r="206" ht="14.25" hidden="1" outlineLevel="2" spans="2:5">
      <c r="B206" s="11">
        <v>220</v>
      </c>
      <c r="C206" s="11">
        <f>B206+20</f>
        <v>240</v>
      </c>
      <c r="D206" s="11">
        <f>B206+20*3</f>
        <v>280</v>
      </c>
      <c r="E206" s="6" t="s">
        <v>24</v>
      </c>
    </row>
    <row r="207" ht="14.25" hidden="1" outlineLevel="2" spans="2:5">
      <c r="B207" s="11">
        <v>260</v>
      </c>
      <c r="C207" s="11">
        <f>B207+20</f>
        <v>280</v>
      </c>
      <c r="D207" s="11">
        <f>B207+20*3</f>
        <v>320</v>
      </c>
      <c r="E207" s="6" t="s">
        <v>24</v>
      </c>
    </row>
    <row r="208" ht="14.25" hidden="1" outlineLevel="2" spans="2:5">
      <c r="B208" s="11">
        <v>220</v>
      </c>
      <c r="C208" s="12">
        <f>B208+10</f>
        <v>230</v>
      </c>
      <c r="D208" s="12">
        <f>B208+10*3</f>
        <v>250</v>
      </c>
      <c r="E208" s="6" t="s">
        <v>24</v>
      </c>
    </row>
    <row r="209" ht="14.25" hidden="1" outlineLevel="2" spans="2:5">
      <c r="B209" s="11">
        <v>220</v>
      </c>
      <c r="C209" s="12">
        <f>B209+10</f>
        <v>230</v>
      </c>
      <c r="D209" s="12">
        <f>B209+10*3</f>
        <v>250</v>
      </c>
      <c r="E209" s="6" t="s">
        <v>24</v>
      </c>
    </row>
    <row r="210" ht="14.25" hidden="1" outlineLevel="2" spans="2:5">
      <c r="B210" s="11">
        <v>220</v>
      </c>
      <c r="C210" s="12">
        <f>B210+10</f>
        <v>230</v>
      </c>
      <c r="D210" s="12">
        <f>B210+10*3</f>
        <v>250</v>
      </c>
      <c r="E210" s="6" t="s">
        <v>24</v>
      </c>
    </row>
    <row r="211" ht="14.25" hidden="1" outlineLevel="2" spans="2:5">
      <c r="B211" s="11">
        <v>220</v>
      </c>
      <c r="C211" s="11">
        <f>B211+20</f>
        <v>240</v>
      </c>
      <c r="D211" s="11">
        <f>B211+20*3</f>
        <v>280</v>
      </c>
      <c r="E211" s="6" t="s">
        <v>24</v>
      </c>
    </row>
    <row r="212" ht="14.25" hidden="1" outlineLevel="2" spans="2:5">
      <c r="B212" s="11">
        <v>240</v>
      </c>
      <c r="C212" s="12">
        <f>B212+10</f>
        <v>250</v>
      </c>
      <c r="D212" s="12">
        <f>B212+10*3</f>
        <v>270</v>
      </c>
      <c r="E212" s="6" t="s">
        <v>24</v>
      </c>
    </row>
    <row r="213" ht="14.25" hidden="1" outlineLevel="2" spans="2:5">
      <c r="B213" s="11">
        <v>260</v>
      </c>
      <c r="C213" s="11">
        <f>B213+20</f>
        <v>280</v>
      </c>
      <c r="D213" s="11">
        <f>B213+20*3</f>
        <v>320</v>
      </c>
      <c r="E213" s="6" t="s">
        <v>24</v>
      </c>
    </row>
    <row r="214" ht="14.25" hidden="1" outlineLevel="2" spans="2:5">
      <c r="B214" s="11">
        <v>220</v>
      </c>
      <c r="C214" s="12">
        <f>B214+10</f>
        <v>230</v>
      </c>
      <c r="D214" s="12">
        <f>B214+10*3</f>
        <v>250</v>
      </c>
      <c r="E214" s="6" t="s">
        <v>24</v>
      </c>
    </row>
    <row r="215" ht="14.25" outlineLevel="1" collapsed="1" spans="1:5">
      <c r="A215" s="4" t="s">
        <v>180</v>
      </c>
      <c r="B215" s="11">
        <f>SUBTOTAL(9,B216:B226)</f>
        <v>2540</v>
      </c>
      <c r="C215" s="11">
        <f>SUBTOTAL(9,C216:C226)</f>
        <v>2720</v>
      </c>
      <c r="D215" s="11">
        <f>SUBTOTAL(9,D216:D226)</f>
        <v>3080</v>
      </c>
      <c r="E215" s="7">
        <f>SUBTOTAL(9,E216:E226)</f>
        <v>0</v>
      </c>
    </row>
    <row r="216" ht="14.25" hidden="1" outlineLevel="2" spans="2:5">
      <c r="B216" s="11">
        <v>220</v>
      </c>
      <c r="C216" s="11">
        <f>B216+20</f>
        <v>240</v>
      </c>
      <c r="D216" s="11">
        <f>B216+20*3</f>
        <v>280</v>
      </c>
      <c r="E216" s="7" t="s">
        <v>25</v>
      </c>
    </row>
    <row r="217" ht="14.25" hidden="1" outlineLevel="2" spans="2:5">
      <c r="B217" s="11">
        <v>240</v>
      </c>
      <c r="C217" s="11">
        <f>B217+20</f>
        <v>260</v>
      </c>
      <c r="D217" s="11">
        <f>B217+20*3</f>
        <v>300</v>
      </c>
      <c r="E217" s="3" t="s">
        <v>25</v>
      </c>
    </row>
    <row r="218" ht="14.25" hidden="1" outlineLevel="2" spans="2:5">
      <c r="B218" s="11">
        <v>240</v>
      </c>
      <c r="C218" s="12">
        <f>B218+10</f>
        <v>250</v>
      </c>
      <c r="D218" s="12">
        <f>B218+10*3</f>
        <v>270</v>
      </c>
      <c r="E218" s="3" t="s">
        <v>25</v>
      </c>
    </row>
    <row r="219" ht="14.25" hidden="1" outlineLevel="2" spans="2:5">
      <c r="B219" s="11">
        <v>220</v>
      </c>
      <c r="C219" s="11">
        <f>B219+20</f>
        <v>240</v>
      </c>
      <c r="D219" s="11">
        <f>B219+20*3</f>
        <v>280</v>
      </c>
      <c r="E219" s="6" t="s">
        <v>25</v>
      </c>
    </row>
    <row r="220" ht="14.25" hidden="1" outlineLevel="2" spans="2:5">
      <c r="B220" s="11">
        <v>220</v>
      </c>
      <c r="C220" s="11">
        <f>B220+20</f>
        <v>240</v>
      </c>
      <c r="D220" s="11">
        <f>B220+20*3</f>
        <v>280</v>
      </c>
      <c r="E220" s="6" t="s">
        <v>25</v>
      </c>
    </row>
    <row r="221" ht="14.25" hidden="1" outlineLevel="2" spans="2:5">
      <c r="B221" s="11">
        <v>220</v>
      </c>
      <c r="C221" s="11">
        <f>B221+20</f>
        <v>240</v>
      </c>
      <c r="D221" s="11">
        <f>B221+20*3</f>
        <v>280</v>
      </c>
      <c r="E221" s="6" t="s">
        <v>25</v>
      </c>
    </row>
    <row r="222" ht="14.25" hidden="1" outlineLevel="2" spans="2:5">
      <c r="B222" s="11">
        <v>260</v>
      </c>
      <c r="C222" s="12">
        <f>B222+10</f>
        <v>270</v>
      </c>
      <c r="D222" s="12">
        <f>B222+10*3</f>
        <v>290</v>
      </c>
      <c r="E222" s="6" t="s">
        <v>25</v>
      </c>
    </row>
    <row r="223" ht="14.25" hidden="1" outlineLevel="2" spans="2:5">
      <c r="B223" s="11">
        <v>220</v>
      </c>
      <c r="C223" s="11">
        <f>B223+20</f>
        <v>240</v>
      </c>
      <c r="D223" s="11">
        <f>B223+20*3</f>
        <v>280</v>
      </c>
      <c r="E223" s="6" t="s">
        <v>25</v>
      </c>
    </row>
    <row r="224" ht="14.25" hidden="1" outlineLevel="2" spans="2:5">
      <c r="B224" s="11">
        <v>220</v>
      </c>
      <c r="C224" s="12">
        <f>B224+10</f>
        <v>230</v>
      </c>
      <c r="D224" s="12">
        <f>B224+10*3</f>
        <v>250</v>
      </c>
      <c r="E224" s="6" t="s">
        <v>25</v>
      </c>
    </row>
    <row r="225" ht="14.25" hidden="1" outlineLevel="2" spans="2:5">
      <c r="B225" s="11">
        <v>260</v>
      </c>
      <c r="C225" s="12">
        <f>B225+10</f>
        <v>270</v>
      </c>
      <c r="D225" s="12">
        <f>B225+10*3</f>
        <v>290</v>
      </c>
      <c r="E225" s="6" t="s">
        <v>25</v>
      </c>
    </row>
    <row r="226" ht="14.25" hidden="1" outlineLevel="2" spans="2:5">
      <c r="B226" s="11">
        <v>220</v>
      </c>
      <c r="C226" s="11">
        <f>B226+20</f>
        <v>240</v>
      </c>
      <c r="D226" s="11">
        <f>B226+20*3</f>
        <v>280</v>
      </c>
      <c r="E226" s="6" t="s">
        <v>25</v>
      </c>
    </row>
    <row r="227" ht="14.25" outlineLevel="1" collapsed="1" spans="1:5">
      <c r="A227" s="4" t="s">
        <v>181</v>
      </c>
      <c r="B227" s="11">
        <f>SUBTOTAL(9,B228:B240)</f>
        <v>3020</v>
      </c>
      <c r="C227" s="11">
        <f>SUBTOTAL(9,C228:C240)</f>
        <v>3210</v>
      </c>
      <c r="D227" s="11">
        <f>SUBTOTAL(9,D228:D240)</f>
        <v>3590</v>
      </c>
      <c r="E227" s="6">
        <f>SUBTOTAL(9,E228:E240)</f>
        <v>0</v>
      </c>
    </row>
    <row r="228" ht="14.25" hidden="1" outlineLevel="2" spans="2:5">
      <c r="B228" s="11">
        <v>260</v>
      </c>
      <c r="C228" s="11">
        <f>B228+20</f>
        <v>280</v>
      </c>
      <c r="D228" s="11">
        <f>B228+20*3</f>
        <v>320</v>
      </c>
      <c r="E228" s="6" t="s">
        <v>26</v>
      </c>
    </row>
    <row r="229" ht="14.25" hidden="1" outlineLevel="2" spans="2:5">
      <c r="B229" s="11">
        <v>240</v>
      </c>
      <c r="C229" s="12">
        <f>B229+10</f>
        <v>250</v>
      </c>
      <c r="D229" s="12">
        <f>B229+10*3</f>
        <v>270</v>
      </c>
      <c r="E229" s="6" t="s">
        <v>26</v>
      </c>
    </row>
    <row r="230" ht="14.25" hidden="1" outlineLevel="2" spans="2:5">
      <c r="B230" s="11">
        <v>260</v>
      </c>
      <c r="C230" s="11">
        <f>B230+20</f>
        <v>280</v>
      </c>
      <c r="D230" s="11">
        <f>B230+20*3</f>
        <v>320</v>
      </c>
      <c r="E230" s="6" t="s">
        <v>26</v>
      </c>
    </row>
    <row r="231" ht="14.25" hidden="1" outlineLevel="2" spans="2:5">
      <c r="B231" s="11">
        <v>240</v>
      </c>
      <c r="C231" s="11">
        <f>B231+20</f>
        <v>260</v>
      </c>
      <c r="D231" s="11">
        <f>B231+20*3</f>
        <v>300</v>
      </c>
      <c r="E231" s="6" t="s">
        <v>26</v>
      </c>
    </row>
    <row r="232" ht="14.25" hidden="1" outlineLevel="2" spans="2:5">
      <c r="B232" s="11">
        <v>220</v>
      </c>
      <c r="C232" s="11">
        <f>B232+20</f>
        <v>240</v>
      </c>
      <c r="D232" s="11">
        <f>B232+20*3</f>
        <v>280</v>
      </c>
      <c r="E232" s="6" t="s">
        <v>26</v>
      </c>
    </row>
    <row r="233" ht="14.25" hidden="1" outlineLevel="2" spans="2:5">
      <c r="B233" s="11">
        <v>220</v>
      </c>
      <c r="C233" s="12">
        <f>B233+10</f>
        <v>230</v>
      </c>
      <c r="D233" s="12">
        <f>B233+10*3</f>
        <v>250</v>
      </c>
      <c r="E233" s="6" t="s">
        <v>26</v>
      </c>
    </row>
    <row r="234" ht="14.25" hidden="1" outlineLevel="2" spans="2:5">
      <c r="B234" s="11">
        <v>220</v>
      </c>
      <c r="C234" s="11">
        <f>B234+20</f>
        <v>240</v>
      </c>
      <c r="D234" s="11">
        <f>B234+20*3</f>
        <v>280</v>
      </c>
      <c r="E234" s="6" t="s">
        <v>26</v>
      </c>
    </row>
    <row r="235" ht="14.25" hidden="1" outlineLevel="2" spans="2:5">
      <c r="B235" s="11">
        <v>220</v>
      </c>
      <c r="C235" s="11">
        <f>B235+20</f>
        <v>240</v>
      </c>
      <c r="D235" s="11">
        <f>B235+20*3</f>
        <v>280</v>
      </c>
      <c r="E235" s="6" t="s">
        <v>26</v>
      </c>
    </row>
    <row r="236" ht="14.25" hidden="1" outlineLevel="2" spans="2:5">
      <c r="B236" s="11">
        <v>220</v>
      </c>
      <c r="C236" s="12">
        <f>B236+10</f>
        <v>230</v>
      </c>
      <c r="D236" s="12">
        <f>B236+10*3</f>
        <v>250</v>
      </c>
      <c r="E236" s="6" t="s">
        <v>26</v>
      </c>
    </row>
    <row r="237" ht="14.25" hidden="1" outlineLevel="2" spans="2:5">
      <c r="B237" s="11">
        <v>220</v>
      </c>
      <c r="C237" s="12">
        <f>B237+10</f>
        <v>230</v>
      </c>
      <c r="D237" s="12">
        <f>B237+10*3</f>
        <v>250</v>
      </c>
      <c r="E237" s="6" t="s">
        <v>26</v>
      </c>
    </row>
    <row r="238" ht="14.25" hidden="1" outlineLevel="2" spans="2:5">
      <c r="B238" s="11">
        <v>220</v>
      </c>
      <c r="C238" s="12">
        <f>B238+10</f>
        <v>230</v>
      </c>
      <c r="D238" s="12">
        <f>B238+10*3</f>
        <v>250</v>
      </c>
      <c r="E238" s="6" t="s">
        <v>26</v>
      </c>
    </row>
    <row r="239" ht="14.25" hidden="1" outlineLevel="2" spans="2:5">
      <c r="B239" s="11">
        <v>260</v>
      </c>
      <c r="C239" s="12">
        <f>B239+10</f>
        <v>270</v>
      </c>
      <c r="D239" s="12">
        <f>B239+10*3</f>
        <v>290</v>
      </c>
      <c r="E239" s="6" t="s">
        <v>26</v>
      </c>
    </row>
    <row r="240" ht="14.25" hidden="1" outlineLevel="2" spans="2:5">
      <c r="B240" s="11">
        <v>220</v>
      </c>
      <c r="C240" s="12">
        <f>B240+10</f>
        <v>230</v>
      </c>
      <c r="D240" s="12">
        <f>B240+10*3</f>
        <v>250</v>
      </c>
      <c r="E240" s="6" t="s">
        <v>26</v>
      </c>
    </row>
  </sheetData>
  <sortState ref="B2:E215">
    <sortCondition ref="E2:E215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D242" sqref="D242"/>
    </sheetView>
  </sheetViews>
  <sheetFormatPr defaultColWidth="9" defaultRowHeight="13.5" outlineLevelCol="4"/>
  <cols>
    <col min="1" max="1" width="18.75" customWidth="1"/>
    <col min="2" max="5" width="22.6333333333333" customWidth="1"/>
  </cols>
  <sheetData>
    <row r="1" spans="1:5">
      <c r="A1" t="s">
        <v>182</v>
      </c>
      <c r="B1" s="10" t="s">
        <v>35</v>
      </c>
      <c r="C1" s="10" t="s">
        <v>156</v>
      </c>
      <c r="D1" s="10" t="s">
        <v>157</v>
      </c>
      <c r="E1" s="10" t="s">
        <v>0</v>
      </c>
    </row>
    <row r="2" ht="14.25" spans="1:5">
      <c r="A2" s="4" t="s">
        <v>27</v>
      </c>
      <c r="B2" s="11">
        <v>50120</v>
      </c>
      <c r="C2" s="11">
        <v>53200</v>
      </c>
      <c r="D2" s="11">
        <v>59360</v>
      </c>
      <c r="E2" s="6">
        <v>0</v>
      </c>
    </row>
    <row r="3" ht="14.25" spans="1:5">
      <c r="A3" s="4" t="s">
        <v>2</v>
      </c>
      <c r="B3" s="11">
        <v>3780</v>
      </c>
      <c r="C3" s="11">
        <v>4000</v>
      </c>
      <c r="D3" s="11">
        <v>4440</v>
      </c>
      <c r="E3" s="6">
        <v>0</v>
      </c>
    </row>
    <row r="4" ht="14.25" spans="1:5">
      <c r="A4" s="4" t="s">
        <v>3</v>
      </c>
      <c r="B4" s="11">
        <v>2040</v>
      </c>
      <c r="C4" s="11">
        <v>2170</v>
      </c>
      <c r="D4" s="11">
        <v>2430</v>
      </c>
      <c r="E4" s="6">
        <v>0</v>
      </c>
    </row>
    <row r="5" ht="14.25" spans="1:5">
      <c r="A5" s="4" t="s">
        <v>4</v>
      </c>
      <c r="B5" s="11">
        <v>1440</v>
      </c>
      <c r="C5" s="12">
        <v>1500</v>
      </c>
      <c r="D5" s="12">
        <v>1620</v>
      </c>
      <c r="E5" s="6">
        <v>0</v>
      </c>
    </row>
    <row r="6" ht="14.25" spans="1:5">
      <c r="A6" s="4" t="s">
        <v>5</v>
      </c>
      <c r="B6" s="11">
        <v>2460</v>
      </c>
      <c r="C6" s="11">
        <v>2640</v>
      </c>
      <c r="D6" s="11">
        <v>3000</v>
      </c>
      <c r="E6" s="6">
        <v>0</v>
      </c>
    </row>
    <row r="7" ht="14.25" spans="1:5">
      <c r="A7" s="4" t="s">
        <v>6</v>
      </c>
      <c r="B7" s="11">
        <v>3000</v>
      </c>
      <c r="C7" s="12">
        <v>3180</v>
      </c>
      <c r="D7" s="12">
        <v>3540</v>
      </c>
      <c r="E7" s="6">
        <v>0</v>
      </c>
    </row>
    <row r="8" ht="14.25" spans="1:5">
      <c r="A8" s="4" t="s">
        <v>7</v>
      </c>
      <c r="B8" s="11">
        <v>1360</v>
      </c>
      <c r="C8" s="11">
        <v>1450</v>
      </c>
      <c r="D8" s="11">
        <v>1630</v>
      </c>
      <c r="E8" s="6">
        <v>0</v>
      </c>
    </row>
    <row r="9" ht="14.25" spans="1:5">
      <c r="A9" s="4" t="s">
        <v>9</v>
      </c>
      <c r="B9" s="11">
        <v>240</v>
      </c>
      <c r="C9" s="11">
        <v>260</v>
      </c>
      <c r="D9" s="11">
        <v>300</v>
      </c>
      <c r="E9" s="6">
        <v>0</v>
      </c>
    </row>
    <row r="10" ht="14.25" spans="1:5">
      <c r="A10" s="4" t="s">
        <v>10</v>
      </c>
      <c r="B10" s="11">
        <v>2580</v>
      </c>
      <c r="C10" s="12">
        <v>2720</v>
      </c>
      <c r="D10" s="12">
        <v>3000</v>
      </c>
      <c r="E10" s="6">
        <v>0</v>
      </c>
    </row>
    <row r="11" ht="14.25" spans="1:5">
      <c r="A11" s="4" t="s">
        <v>11</v>
      </c>
      <c r="B11" s="11">
        <v>1040</v>
      </c>
      <c r="C11" s="11">
        <v>1100</v>
      </c>
      <c r="D11" s="11">
        <v>1220</v>
      </c>
      <c r="E11" s="6">
        <v>0</v>
      </c>
    </row>
    <row r="12" ht="14.25" spans="1:5">
      <c r="A12" s="4" t="s">
        <v>12</v>
      </c>
      <c r="B12" s="11">
        <v>1160</v>
      </c>
      <c r="C12" s="12">
        <v>1230</v>
      </c>
      <c r="D12" s="12">
        <v>1370</v>
      </c>
      <c r="E12" s="6">
        <v>0</v>
      </c>
    </row>
    <row r="13" ht="14.25" spans="1:5">
      <c r="A13" s="4" t="s">
        <v>13</v>
      </c>
      <c r="B13" s="11">
        <v>3640</v>
      </c>
      <c r="C13" s="12">
        <v>3880</v>
      </c>
      <c r="D13" s="12">
        <v>4360</v>
      </c>
      <c r="E13" s="6">
        <v>0</v>
      </c>
    </row>
    <row r="14" ht="14.25" spans="1:5">
      <c r="A14" s="4" t="s">
        <v>14</v>
      </c>
      <c r="B14" s="11">
        <v>1460</v>
      </c>
      <c r="C14" s="12">
        <v>1550</v>
      </c>
      <c r="D14" s="12">
        <v>1730</v>
      </c>
      <c r="E14" s="6">
        <v>0</v>
      </c>
    </row>
    <row r="15" ht="14.25" spans="1:5">
      <c r="A15" s="4" t="s">
        <v>15</v>
      </c>
      <c r="B15" s="11">
        <v>920</v>
      </c>
      <c r="C15" s="11">
        <v>980</v>
      </c>
      <c r="D15" s="11">
        <v>1100</v>
      </c>
      <c r="E15" s="6">
        <v>0</v>
      </c>
    </row>
    <row r="16" ht="14.25" spans="1:5">
      <c r="A16" s="4" t="s">
        <v>16</v>
      </c>
      <c r="B16" s="11">
        <v>2100</v>
      </c>
      <c r="C16" s="12">
        <v>2220</v>
      </c>
      <c r="D16" s="12">
        <v>2460</v>
      </c>
      <c r="E16" s="6">
        <v>0</v>
      </c>
    </row>
    <row r="17" ht="14.25" spans="1:5">
      <c r="A17" s="4" t="s">
        <v>17</v>
      </c>
      <c r="B17" s="11">
        <v>2540</v>
      </c>
      <c r="C17" s="11">
        <v>2690</v>
      </c>
      <c r="D17" s="11">
        <v>2990</v>
      </c>
      <c r="E17" s="6">
        <v>0</v>
      </c>
    </row>
    <row r="18" ht="14.25" spans="1:5">
      <c r="A18" s="4" t="s">
        <v>18</v>
      </c>
      <c r="B18" s="11">
        <v>1720</v>
      </c>
      <c r="C18" s="11">
        <v>1820</v>
      </c>
      <c r="D18" s="11">
        <v>2020</v>
      </c>
      <c r="E18" s="6">
        <v>0</v>
      </c>
    </row>
    <row r="19" ht="14.25" spans="1:5">
      <c r="A19" s="4" t="s">
        <v>19</v>
      </c>
      <c r="B19" s="11">
        <v>1440</v>
      </c>
      <c r="C19" s="12">
        <v>1540</v>
      </c>
      <c r="D19" s="12">
        <v>1740</v>
      </c>
      <c r="E19" s="6">
        <v>0</v>
      </c>
    </row>
    <row r="20" ht="14.25" spans="1:5">
      <c r="A20" s="4" t="s">
        <v>20</v>
      </c>
      <c r="B20" s="11">
        <v>3060</v>
      </c>
      <c r="C20" s="11">
        <v>3260</v>
      </c>
      <c r="D20" s="11">
        <v>3660</v>
      </c>
      <c r="E20" s="6">
        <v>0</v>
      </c>
    </row>
    <row r="21" ht="14.25" spans="1:5">
      <c r="A21" s="4" t="s">
        <v>21</v>
      </c>
      <c r="B21" s="11">
        <v>220</v>
      </c>
      <c r="C21" s="12">
        <v>230</v>
      </c>
      <c r="D21" s="12">
        <v>250</v>
      </c>
      <c r="E21" s="6">
        <v>0</v>
      </c>
    </row>
    <row r="22" ht="14.25" spans="1:5">
      <c r="A22" s="4" t="s">
        <v>22</v>
      </c>
      <c r="B22" s="11">
        <v>1920</v>
      </c>
      <c r="C22" s="11">
        <v>2020</v>
      </c>
      <c r="D22" s="11">
        <v>2220</v>
      </c>
      <c r="E22" s="6">
        <v>0</v>
      </c>
    </row>
    <row r="23" ht="14.25" spans="1:5">
      <c r="A23" s="4" t="s">
        <v>23</v>
      </c>
      <c r="B23" s="11">
        <v>2980</v>
      </c>
      <c r="C23" s="12">
        <v>3160</v>
      </c>
      <c r="D23" s="12">
        <v>3520</v>
      </c>
      <c r="E23" s="7">
        <v>0</v>
      </c>
    </row>
    <row r="24" ht="14.25" spans="1:5">
      <c r="A24" s="4" t="s">
        <v>24</v>
      </c>
      <c r="B24" s="11">
        <v>3460</v>
      </c>
      <c r="C24" s="11">
        <v>3670</v>
      </c>
      <c r="D24" s="11">
        <v>4090</v>
      </c>
      <c r="E24" s="6">
        <v>0</v>
      </c>
    </row>
    <row r="25" ht="14.25" spans="1:5">
      <c r="A25" s="4" t="s">
        <v>25</v>
      </c>
      <c r="B25" s="11">
        <v>2540</v>
      </c>
      <c r="C25" s="11">
        <v>2720</v>
      </c>
      <c r="D25" s="11">
        <v>3080</v>
      </c>
      <c r="E25" s="7">
        <v>0</v>
      </c>
    </row>
    <row r="26" ht="14.25" spans="1:5">
      <c r="A26" s="4" t="s">
        <v>26</v>
      </c>
      <c r="B26" s="11">
        <v>3020</v>
      </c>
      <c r="C26" s="11">
        <v>3210</v>
      </c>
      <c r="D26" s="11">
        <v>3590</v>
      </c>
      <c r="E26" s="6">
        <v>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0"/>
  <sheetViews>
    <sheetView workbookViewId="0">
      <selection activeCell="D242" sqref="D242"/>
    </sheetView>
  </sheetViews>
  <sheetFormatPr defaultColWidth="9" defaultRowHeight="13.5" outlineLevelCol="2"/>
  <cols>
    <col min="1" max="1" width="21.3833333333333" customWidth="1"/>
  </cols>
  <sheetData>
    <row r="1" s="1" customFormat="1" spans="2:3">
      <c r="B1" s="1" t="s">
        <v>183</v>
      </c>
      <c r="C1" s="1" t="s">
        <v>182</v>
      </c>
    </row>
    <row r="2" ht="14.25" hidden="1" outlineLevel="2" spans="2:3">
      <c r="B2" s="2">
        <v>3950</v>
      </c>
      <c r="C2" s="3" t="s">
        <v>6</v>
      </c>
    </row>
    <row r="3" ht="14.25" hidden="1" outlineLevel="2" spans="2:3">
      <c r="B3" s="2">
        <v>2750</v>
      </c>
      <c r="C3" s="3" t="s">
        <v>6</v>
      </c>
    </row>
    <row r="4" ht="14.25" hidden="1" outlineLevel="2" spans="2:3">
      <c r="B4" s="2">
        <v>2750</v>
      </c>
      <c r="C4" s="3" t="s">
        <v>6</v>
      </c>
    </row>
    <row r="5" ht="14.25" hidden="1" outlineLevel="2" spans="2:3">
      <c r="B5" s="2">
        <v>2750</v>
      </c>
      <c r="C5" s="3" t="s">
        <v>6</v>
      </c>
    </row>
    <row r="6" ht="14.25" outlineLevel="1" collapsed="1" spans="1:3">
      <c r="A6" s="4" t="s">
        <v>162</v>
      </c>
      <c r="B6" s="2">
        <f>SUBTOTAL(9,B2:B5)</f>
        <v>12200</v>
      </c>
      <c r="C6" s="3">
        <f>SUBTOTAL(9,C2:C5)</f>
        <v>0</v>
      </c>
    </row>
    <row r="7" ht="14.25" hidden="1" outlineLevel="2" spans="2:3">
      <c r="B7" s="2">
        <v>3150</v>
      </c>
      <c r="C7" s="5" t="s">
        <v>19</v>
      </c>
    </row>
    <row r="8" ht="14.25" hidden="1" outlineLevel="2" spans="2:3">
      <c r="B8" s="2">
        <v>2190</v>
      </c>
      <c r="C8" s="3" t="s">
        <v>19</v>
      </c>
    </row>
    <row r="9" ht="14.25" hidden="1" outlineLevel="2" spans="2:3">
      <c r="B9" s="2">
        <v>2190</v>
      </c>
      <c r="C9" s="3" t="s">
        <v>19</v>
      </c>
    </row>
    <row r="10" ht="14.25" hidden="1" outlineLevel="2" spans="2:3">
      <c r="B10" s="2">
        <v>2190</v>
      </c>
      <c r="C10" s="3" t="s">
        <v>19</v>
      </c>
    </row>
    <row r="11" ht="14.25" outlineLevel="1" collapsed="1" spans="1:3">
      <c r="A11" s="4" t="s">
        <v>174</v>
      </c>
      <c r="B11" s="2">
        <f>SUBTOTAL(9,B7:B10)</f>
        <v>9720</v>
      </c>
      <c r="C11" s="3">
        <f>SUBTOTAL(9,C7:C10)</f>
        <v>0</v>
      </c>
    </row>
    <row r="12" ht="14.25" hidden="1" outlineLevel="2" spans="2:3">
      <c r="B12" s="2">
        <v>3150</v>
      </c>
      <c r="C12" s="3" t="s">
        <v>13</v>
      </c>
    </row>
    <row r="13" ht="14.25" hidden="1" outlineLevel="2" spans="2:3">
      <c r="B13" s="2">
        <v>2190</v>
      </c>
      <c r="C13" s="3" t="s">
        <v>13</v>
      </c>
    </row>
    <row r="14" ht="14.25" hidden="1" outlineLevel="2" spans="2:3">
      <c r="B14" s="2">
        <v>2190</v>
      </c>
      <c r="C14" s="6" t="s">
        <v>13</v>
      </c>
    </row>
    <row r="15" ht="14.25" hidden="1" outlineLevel="2" spans="2:3">
      <c r="B15" s="2">
        <v>2190</v>
      </c>
      <c r="C15" s="3" t="s">
        <v>13</v>
      </c>
    </row>
    <row r="16" ht="14.25" outlineLevel="1" collapsed="1" spans="1:3">
      <c r="A16" s="4" t="s">
        <v>168</v>
      </c>
      <c r="B16" s="2">
        <f>SUBTOTAL(9,B12:B15)</f>
        <v>9720</v>
      </c>
      <c r="C16" s="3">
        <f>SUBTOTAL(9,C12:C15)</f>
        <v>0</v>
      </c>
    </row>
    <row r="17" ht="14.25" hidden="1" outlineLevel="2" spans="2:3">
      <c r="B17" s="2">
        <v>3950</v>
      </c>
      <c r="C17" s="3" t="s">
        <v>24</v>
      </c>
    </row>
    <row r="18" ht="14.25" hidden="1" outlineLevel="2" spans="2:3">
      <c r="B18" s="7">
        <v>2750</v>
      </c>
      <c r="C18" s="2" t="s">
        <v>24</v>
      </c>
    </row>
    <row r="19" ht="14.25" hidden="1" outlineLevel="2" spans="2:3">
      <c r="B19" s="7">
        <v>2750</v>
      </c>
      <c r="C19" s="2" t="s">
        <v>24</v>
      </c>
    </row>
    <row r="20" ht="14.25" hidden="1" outlineLevel="2" spans="2:3">
      <c r="B20" s="2">
        <v>2750</v>
      </c>
      <c r="C20" s="2" t="s">
        <v>24</v>
      </c>
    </row>
    <row r="21" ht="14.25" outlineLevel="1" collapsed="1" spans="1:3">
      <c r="A21" s="4" t="s">
        <v>179</v>
      </c>
      <c r="B21" s="2">
        <f>SUBTOTAL(9,B17:B20)</f>
        <v>12200</v>
      </c>
      <c r="C21" s="2">
        <f>SUBTOTAL(9,C17:C20)</f>
        <v>0</v>
      </c>
    </row>
    <row r="22" ht="14.25" hidden="1" outlineLevel="2" spans="2:3">
      <c r="B22" s="7">
        <v>3150</v>
      </c>
      <c r="C22" s="2" t="s">
        <v>14</v>
      </c>
    </row>
    <row r="23" ht="14.25" hidden="1" outlineLevel="2" spans="2:3">
      <c r="B23" s="2">
        <v>2190</v>
      </c>
      <c r="C23" s="3" t="s">
        <v>14</v>
      </c>
    </row>
    <row r="24" ht="14.25" hidden="1" outlineLevel="2" spans="2:3">
      <c r="B24" s="2">
        <v>2190</v>
      </c>
      <c r="C24" s="3" t="s">
        <v>14</v>
      </c>
    </row>
    <row r="25" ht="14.25" hidden="1" outlineLevel="2" spans="2:3">
      <c r="B25" s="2">
        <v>2190</v>
      </c>
      <c r="C25" s="3" t="s">
        <v>14</v>
      </c>
    </row>
    <row r="26" ht="14.25" outlineLevel="1" collapsed="1" spans="1:3">
      <c r="A26" s="4" t="s">
        <v>169</v>
      </c>
      <c r="B26" s="2">
        <f>SUBTOTAL(9,B22:B25)</f>
        <v>9720</v>
      </c>
      <c r="C26" s="3">
        <f>SUBTOTAL(9,C22:C25)</f>
        <v>0</v>
      </c>
    </row>
    <row r="27" ht="14.25" hidden="1" outlineLevel="2" spans="2:3">
      <c r="B27" s="2">
        <v>2190</v>
      </c>
      <c r="C27" s="3" t="s">
        <v>5</v>
      </c>
    </row>
    <row r="28" ht="14.25" hidden="1" outlineLevel="2" spans="2:3">
      <c r="B28" s="2">
        <v>3150</v>
      </c>
      <c r="C28" s="3" t="s">
        <v>5</v>
      </c>
    </row>
    <row r="29" ht="14.25" hidden="1" outlineLevel="2" spans="2:3">
      <c r="B29" s="2">
        <v>2190</v>
      </c>
      <c r="C29" s="3" t="s">
        <v>5</v>
      </c>
    </row>
    <row r="30" ht="14.25" hidden="1" outlineLevel="2" spans="2:3">
      <c r="B30" s="2">
        <v>2190</v>
      </c>
      <c r="C30" s="3" t="s">
        <v>5</v>
      </c>
    </row>
    <row r="31" ht="14.25" outlineLevel="1" collapsed="1" spans="1:3">
      <c r="A31" s="4" t="s">
        <v>161</v>
      </c>
      <c r="B31" s="2">
        <f>SUBTOTAL(9,B27:B30)</f>
        <v>9720</v>
      </c>
      <c r="C31" s="3">
        <f>SUBTOTAL(9,C27:C30)</f>
        <v>0</v>
      </c>
    </row>
    <row r="32" ht="14.25" hidden="1" outlineLevel="2" spans="2:3">
      <c r="B32" s="2">
        <v>3150</v>
      </c>
      <c r="C32" s="3" t="s">
        <v>21</v>
      </c>
    </row>
    <row r="33" ht="14.25" hidden="1" outlineLevel="2" spans="2:3">
      <c r="B33" s="2">
        <v>2190</v>
      </c>
      <c r="C33" s="3" t="s">
        <v>21</v>
      </c>
    </row>
    <row r="34" ht="14.25" hidden="1" outlineLevel="2" spans="2:3">
      <c r="B34" s="2">
        <v>2190</v>
      </c>
      <c r="C34" s="3" t="s">
        <v>21</v>
      </c>
    </row>
    <row r="35" ht="14.25" hidden="1" outlineLevel="2" spans="2:3">
      <c r="B35" s="2">
        <v>2190</v>
      </c>
      <c r="C35" s="3" t="s">
        <v>21</v>
      </c>
    </row>
    <row r="36" ht="14.25" outlineLevel="1" collapsed="1" spans="1:3">
      <c r="A36" s="4" t="s">
        <v>176</v>
      </c>
      <c r="B36" s="2">
        <f>SUBTOTAL(9,B32:B35)</f>
        <v>9720</v>
      </c>
      <c r="C36" s="3">
        <f>SUBTOTAL(9,C32:C35)</f>
        <v>0</v>
      </c>
    </row>
    <row r="37" ht="14.25" hidden="1" outlineLevel="2" spans="2:3">
      <c r="B37" s="2">
        <v>2750</v>
      </c>
      <c r="C37" s="3" t="s">
        <v>11</v>
      </c>
    </row>
    <row r="38" ht="14.25" hidden="1" outlineLevel="2" spans="2:3">
      <c r="B38" s="2">
        <v>3950</v>
      </c>
      <c r="C38" s="3" t="s">
        <v>11</v>
      </c>
    </row>
    <row r="39" ht="14.25" hidden="1" outlineLevel="2" spans="2:3">
      <c r="B39" s="2">
        <v>2750</v>
      </c>
      <c r="C39" s="3" t="s">
        <v>11</v>
      </c>
    </row>
    <row r="40" ht="14.25" hidden="1" outlineLevel="2" spans="2:3">
      <c r="B40" s="2">
        <v>2750</v>
      </c>
      <c r="C40" s="3" t="s">
        <v>11</v>
      </c>
    </row>
    <row r="41" ht="14.25" outlineLevel="1" collapsed="1" spans="1:3">
      <c r="A41" s="4" t="s">
        <v>166</v>
      </c>
      <c r="B41" s="2">
        <f>SUBTOTAL(9,B37:B40)</f>
        <v>12200</v>
      </c>
      <c r="C41" s="3">
        <f>SUBTOTAL(9,C37:C40)</f>
        <v>0</v>
      </c>
    </row>
    <row r="42" ht="14.25" hidden="1" outlineLevel="2" spans="2:3">
      <c r="B42" s="2">
        <v>3150</v>
      </c>
      <c r="C42" s="3" t="s">
        <v>3</v>
      </c>
    </row>
    <row r="43" ht="14.25" hidden="1" outlineLevel="2" spans="2:3">
      <c r="B43" s="2">
        <v>2190</v>
      </c>
      <c r="C43" s="3" t="s">
        <v>3</v>
      </c>
    </row>
    <row r="44" ht="14.25" hidden="1" outlineLevel="2" spans="2:3">
      <c r="B44" s="2">
        <v>2190</v>
      </c>
      <c r="C44" s="3" t="s">
        <v>3</v>
      </c>
    </row>
    <row r="45" ht="14.25" hidden="1" outlineLevel="2" spans="2:3">
      <c r="B45" s="2">
        <v>2190</v>
      </c>
      <c r="C45" s="3" t="s">
        <v>3</v>
      </c>
    </row>
    <row r="46" ht="14.25" hidden="1" outlineLevel="2" spans="2:3">
      <c r="B46" s="2">
        <v>2190</v>
      </c>
      <c r="C46" s="3" t="s">
        <v>3</v>
      </c>
    </row>
    <row r="47" ht="14.25" outlineLevel="1" collapsed="1" spans="1:3">
      <c r="A47" s="4" t="s">
        <v>159</v>
      </c>
      <c r="B47" s="2">
        <f>SUBTOTAL(9,B42:B46)</f>
        <v>11910</v>
      </c>
      <c r="C47" s="3">
        <f>SUBTOTAL(9,C42:C46)</f>
        <v>0</v>
      </c>
    </row>
    <row r="48" ht="14.25" hidden="1" outlineLevel="2" spans="2:3">
      <c r="B48" s="2">
        <v>3150</v>
      </c>
      <c r="C48" s="3" t="s">
        <v>22</v>
      </c>
    </row>
    <row r="49" ht="14.25" hidden="1" outlineLevel="2" spans="2:3">
      <c r="B49" s="2">
        <v>2190</v>
      </c>
      <c r="C49" s="3" t="s">
        <v>22</v>
      </c>
    </row>
    <row r="50" ht="14.25" hidden="1" outlineLevel="2" spans="2:3">
      <c r="B50" s="2">
        <v>2190</v>
      </c>
      <c r="C50" s="3" t="s">
        <v>22</v>
      </c>
    </row>
    <row r="51" ht="14.25" hidden="1" outlineLevel="2" spans="2:3">
      <c r="B51" s="2">
        <v>2190</v>
      </c>
      <c r="C51" s="3" t="s">
        <v>22</v>
      </c>
    </row>
    <row r="52" ht="14.25" hidden="1" outlineLevel="2" spans="2:3">
      <c r="B52" s="2">
        <v>2190</v>
      </c>
      <c r="C52" s="3" t="s">
        <v>22</v>
      </c>
    </row>
    <row r="53" ht="14.25" outlineLevel="1" collapsed="1" spans="1:3">
      <c r="A53" s="4" t="s">
        <v>177</v>
      </c>
      <c r="B53" s="2">
        <f>SUBTOTAL(9,B48:B52)</f>
        <v>11910</v>
      </c>
      <c r="C53" s="3">
        <f>SUBTOTAL(9,C48:C52)</f>
        <v>0</v>
      </c>
    </row>
    <row r="54" ht="28.5" hidden="1" outlineLevel="2" spans="2:3">
      <c r="B54" s="2">
        <v>3150</v>
      </c>
      <c r="C54" s="3" t="s">
        <v>9</v>
      </c>
    </row>
    <row r="55" ht="28.5" hidden="1" outlineLevel="2" spans="2:3">
      <c r="B55" s="2">
        <v>2190</v>
      </c>
      <c r="C55" s="3" t="s">
        <v>9</v>
      </c>
    </row>
    <row r="56" ht="28.5" hidden="1" outlineLevel="2" spans="2:3">
      <c r="B56" s="2">
        <v>2190</v>
      </c>
      <c r="C56" s="3" t="s">
        <v>9</v>
      </c>
    </row>
    <row r="57" ht="14.25" outlineLevel="1" collapsed="1" spans="1:3">
      <c r="A57" s="4" t="s">
        <v>164</v>
      </c>
      <c r="B57" s="2">
        <f>SUBTOTAL(9,B54:B56)</f>
        <v>7530</v>
      </c>
      <c r="C57" s="3">
        <f>SUBTOTAL(9,C54:C56)</f>
        <v>0</v>
      </c>
    </row>
    <row r="58" ht="28.5" hidden="1" outlineLevel="2" spans="2:3">
      <c r="B58" s="2">
        <v>3150</v>
      </c>
      <c r="C58" s="3" t="s">
        <v>8</v>
      </c>
    </row>
    <row r="59" ht="28.5" hidden="1" outlineLevel="2" spans="2:3">
      <c r="B59" s="2">
        <v>2190</v>
      </c>
      <c r="C59" s="3" t="s">
        <v>8</v>
      </c>
    </row>
    <row r="60" ht="28.5" hidden="1" outlineLevel="2" spans="2:3">
      <c r="B60" s="2">
        <v>2190</v>
      </c>
      <c r="C60" s="3" t="s">
        <v>8</v>
      </c>
    </row>
    <row r="61" ht="14.25" outlineLevel="1" collapsed="1" spans="1:3">
      <c r="A61" s="4" t="s">
        <v>184</v>
      </c>
      <c r="B61" s="2">
        <f>SUBTOTAL(9,B58:B60)</f>
        <v>7530</v>
      </c>
      <c r="C61" s="3">
        <f>SUBTOTAL(9,C58:C60)</f>
        <v>0</v>
      </c>
    </row>
    <row r="62" ht="14.25" hidden="1" outlineLevel="2" spans="2:3">
      <c r="B62" s="2">
        <v>2190</v>
      </c>
      <c r="C62" s="3" t="s">
        <v>4</v>
      </c>
    </row>
    <row r="63" ht="14.25" hidden="1" outlineLevel="2" spans="2:3">
      <c r="B63" s="2">
        <v>2190</v>
      </c>
      <c r="C63" s="3" t="s">
        <v>4</v>
      </c>
    </row>
    <row r="64" ht="14.25" hidden="1" outlineLevel="2" spans="2:3">
      <c r="B64" s="2">
        <v>3150</v>
      </c>
      <c r="C64" s="3" t="s">
        <v>4</v>
      </c>
    </row>
    <row r="65" ht="14.25" outlineLevel="1" collapsed="1" spans="1:3">
      <c r="A65" s="4" t="s">
        <v>160</v>
      </c>
      <c r="B65" s="2">
        <f>SUBTOTAL(9,B62:B64)</f>
        <v>7530</v>
      </c>
      <c r="C65" s="3">
        <f>SUBTOTAL(9,C62:C64)</f>
        <v>0</v>
      </c>
    </row>
    <row r="66" ht="14.25" hidden="1" outlineLevel="2" spans="2:3">
      <c r="B66" s="2">
        <v>3150</v>
      </c>
      <c r="C66" s="3" t="s">
        <v>16</v>
      </c>
    </row>
    <row r="67" ht="14.25" hidden="1" outlineLevel="2" spans="2:3">
      <c r="B67" s="2">
        <v>2190</v>
      </c>
      <c r="C67" s="3" t="s">
        <v>16</v>
      </c>
    </row>
    <row r="68" ht="14.25" hidden="1" outlineLevel="2" spans="2:3">
      <c r="B68" s="2">
        <v>2190</v>
      </c>
      <c r="C68" s="3" t="s">
        <v>16</v>
      </c>
    </row>
    <row r="69" ht="14.25" hidden="1" outlineLevel="2" spans="2:3">
      <c r="B69" s="2">
        <v>2190</v>
      </c>
      <c r="C69" s="3" t="s">
        <v>16</v>
      </c>
    </row>
    <row r="70" ht="14.25" outlineLevel="1" collapsed="1" spans="1:3">
      <c r="A70" s="4" t="s">
        <v>171</v>
      </c>
      <c r="B70" s="2">
        <f>SUBTOTAL(9,B66:B69)</f>
        <v>9720</v>
      </c>
      <c r="C70" s="3">
        <f>SUBTOTAL(9,C66:C69)</f>
        <v>0</v>
      </c>
    </row>
    <row r="71" ht="14.25" hidden="1" outlineLevel="2" spans="2:3">
      <c r="B71" s="2">
        <v>2190</v>
      </c>
      <c r="C71" s="3" t="s">
        <v>10</v>
      </c>
    </row>
    <row r="72" ht="14.25" hidden="1" outlineLevel="2" spans="2:3">
      <c r="B72" s="2">
        <v>3150</v>
      </c>
      <c r="C72" s="3" t="s">
        <v>10</v>
      </c>
    </row>
    <row r="73" ht="14.25" hidden="1" outlineLevel="2" spans="2:3">
      <c r="B73" s="2">
        <v>2190</v>
      </c>
      <c r="C73" s="3" t="s">
        <v>10</v>
      </c>
    </row>
    <row r="74" ht="14.25" hidden="1" outlineLevel="2" spans="2:3">
      <c r="B74" s="2">
        <v>2190</v>
      </c>
      <c r="C74" s="3" t="s">
        <v>10</v>
      </c>
    </row>
    <row r="75" ht="14.25" hidden="1" outlineLevel="2" spans="2:3">
      <c r="B75" s="2">
        <v>2190</v>
      </c>
      <c r="C75" s="3" t="s">
        <v>10</v>
      </c>
    </row>
    <row r="76" ht="14.25" outlineLevel="1" collapsed="1" spans="1:3">
      <c r="A76" s="4" t="s">
        <v>165</v>
      </c>
      <c r="B76" s="2">
        <f>SUBTOTAL(9,B71:B75)</f>
        <v>11910</v>
      </c>
      <c r="C76" s="3">
        <f>SUBTOTAL(9,C71:C75)</f>
        <v>0</v>
      </c>
    </row>
    <row r="77" ht="14.25" hidden="1" outlineLevel="2" spans="2:3">
      <c r="B77" s="2">
        <v>3150</v>
      </c>
      <c r="C77" s="3" t="s">
        <v>20</v>
      </c>
    </row>
    <row r="78" ht="14.25" hidden="1" outlineLevel="2" spans="2:3">
      <c r="B78" s="2">
        <v>2190</v>
      </c>
      <c r="C78" s="3" t="s">
        <v>20</v>
      </c>
    </row>
    <row r="79" ht="14.25" hidden="1" outlineLevel="2" spans="2:3">
      <c r="B79" s="2">
        <v>2190</v>
      </c>
      <c r="C79" s="3" t="s">
        <v>20</v>
      </c>
    </row>
    <row r="80" ht="14.25" hidden="1" outlineLevel="2" spans="2:3">
      <c r="B80" s="2">
        <v>2190</v>
      </c>
      <c r="C80" s="3" t="s">
        <v>20</v>
      </c>
    </row>
    <row r="81" ht="14.25" hidden="1" outlineLevel="2" spans="2:3">
      <c r="B81" s="2">
        <v>2190</v>
      </c>
      <c r="C81" s="3" t="s">
        <v>20</v>
      </c>
    </row>
    <row r="82" ht="14.25" outlineLevel="1" collapsed="1" spans="1:3">
      <c r="A82" s="4" t="s">
        <v>175</v>
      </c>
      <c r="B82" s="2">
        <f>SUBTOTAL(9,B77:B81)</f>
        <v>11910</v>
      </c>
      <c r="C82" s="3">
        <f>SUBTOTAL(9,C77:C81)</f>
        <v>0</v>
      </c>
    </row>
    <row r="83" ht="14.25" hidden="1" outlineLevel="2" spans="2:3">
      <c r="B83" s="2">
        <v>2830</v>
      </c>
      <c r="C83" s="3" t="s">
        <v>23</v>
      </c>
    </row>
    <row r="84" ht="14.25" hidden="1" outlineLevel="2" spans="2:3">
      <c r="B84" s="2">
        <v>2190</v>
      </c>
      <c r="C84" s="3" t="s">
        <v>23</v>
      </c>
    </row>
    <row r="85" ht="14.25" hidden="1" outlineLevel="2" spans="2:3">
      <c r="B85" s="2">
        <v>3150</v>
      </c>
      <c r="C85" s="3" t="s">
        <v>23</v>
      </c>
    </row>
    <row r="86" ht="14.25" hidden="1" outlineLevel="2" spans="2:3">
      <c r="B86" s="2">
        <v>2190</v>
      </c>
      <c r="C86" s="3" t="s">
        <v>23</v>
      </c>
    </row>
    <row r="87" ht="14.25" hidden="1" outlineLevel="2" spans="2:3">
      <c r="B87" s="2">
        <v>2190</v>
      </c>
      <c r="C87" s="3" t="s">
        <v>23</v>
      </c>
    </row>
    <row r="88" ht="14.25" outlineLevel="1" collapsed="1" spans="1:3">
      <c r="A88" s="4" t="s">
        <v>178</v>
      </c>
      <c r="B88" s="2">
        <f>SUBTOTAL(9,B83:B87)</f>
        <v>12550</v>
      </c>
      <c r="C88" s="3">
        <f>SUBTOTAL(9,C83:C87)</f>
        <v>0</v>
      </c>
    </row>
    <row r="89" ht="14.25" hidden="1" outlineLevel="2" spans="2:3">
      <c r="B89" s="2">
        <v>3150</v>
      </c>
      <c r="C89" s="3" t="s">
        <v>18</v>
      </c>
    </row>
    <row r="90" ht="14.25" hidden="1" outlineLevel="2" spans="2:3">
      <c r="B90" s="2">
        <v>2190</v>
      </c>
      <c r="C90" s="3" t="s">
        <v>18</v>
      </c>
    </row>
    <row r="91" ht="14.25" hidden="1" outlineLevel="2" spans="2:3">
      <c r="B91" s="2">
        <v>2190</v>
      </c>
      <c r="C91" s="3" t="s">
        <v>18</v>
      </c>
    </row>
    <row r="92" ht="14.25" hidden="1" outlineLevel="2" spans="2:3">
      <c r="B92" s="2">
        <v>2190</v>
      </c>
      <c r="C92" s="3" t="s">
        <v>18</v>
      </c>
    </row>
    <row r="93" ht="14.25" outlineLevel="1" collapsed="1" spans="1:3">
      <c r="A93" s="4" t="s">
        <v>173</v>
      </c>
      <c r="B93" s="2">
        <f>SUBTOTAL(9,B89:B92)</f>
        <v>9720</v>
      </c>
      <c r="C93" s="3">
        <f>SUBTOTAL(9,C89:C92)</f>
        <v>0</v>
      </c>
    </row>
    <row r="94" ht="14.25" hidden="1" outlineLevel="2" spans="2:3">
      <c r="B94" s="2">
        <v>3150</v>
      </c>
      <c r="C94" s="3" t="s">
        <v>15</v>
      </c>
    </row>
    <row r="95" ht="14.25" hidden="1" outlineLevel="2" spans="2:3">
      <c r="B95" s="2">
        <v>2190</v>
      </c>
      <c r="C95" s="3" t="s">
        <v>15</v>
      </c>
    </row>
    <row r="96" ht="14.25" hidden="1" outlineLevel="2" spans="2:3">
      <c r="B96" s="2">
        <v>2190</v>
      </c>
      <c r="C96" s="3" t="s">
        <v>15</v>
      </c>
    </row>
    <row r="97" ht="14.25" hidden="1" outlineLevel="2" spans="2:3">
      <c r="B97" s="2">
        <v>2190</v>
      </c>
      <c r="C97" s="3" t="s">
        <v>15</v>
      </c>
    </row>
    <row r="98" ht="14.25" hidden="1" outlineLevel="2" spans="2:3">
      <c r="B98" s="2">
        <v>2190</v>
      </c>
      <c r="C98" s="3" t="s">
        <v>15</v>
      </c>
    </row>
    <row r="99" ht="14.25" outlineLevel="1" collapsed="1" spans="1:3">
      <c r="A99" s="4" t="s">
        <v>170</v>
      </c>
      <c r="B99" s="2">
        <f>SUBTOTAL(9,B94:B98)</f>
        <v>11910</v>
      </c>
      <c r="C99" s="3">
        <f>SUBTOTAL(9,C94:C98)</f>
        <v>0</v>
      </c>
    </row>
    <row r="100" ht="14.25" hidden="1" outlineLevel="2" spans="2:3">
      <c r="B100" s="8">
        <v>3150</v>
      </c>
      <c r="C100" s="3" t="s">
        <v>26</v>
      </c>
    </row>
    <row r="101" ht="14.25" hidden="1" outlineLevel="2" spans="2:3">
      <c r="B101" s="2">
        <v>2190</v>
      </c>
      <c r="C101" s="3" t="s">
        <v>26</v>
      </c>
    </row>
    <row r="102" ht="14.25" hidden="1" outlineLevel="2" spans="2:3">
      <c r="B102" s="2">
        <v>2190</v>
      </c>
      <c r="C102" s="3" t="s">
        <v>26</v>
      </c>
    </row>
    <row r="103" ht="14.25" hidden="1" outlineLevel="2" spans="2:3">
      <c r="B103" s="8">
        <v>2190</v>
      </c>
      <c r="C103" s="3" t="s">
        <v>26</v>
      </c>
    </row>
    <row r="104" ht="14.25" outlineLevel="1" collapsed="1" spans="1:3">
      <c r="A104" s="4" t="s">
        <v>181</v>
      </c>
      <c r="B104" s="8">
        <f>SUBTOTAL(9,B100:B103)</f>
        <v>9720</v>
      </c>
      <c r="C104" s="3">
        <f>SUBTOTAL(9,C100:C103)</f>
        <v>0</v>
      </c>
    </row>
    <row r="105" ht="14.25" hidden="1" outlineLevel="2" spans="2:3">
      <c r="B105" s="2">
        <v>3150</v>
      </c>
      <c r="C105" s="3" t="s">
        <v>17</v>
      </c>
    </row>
    <row r="106" ht="14.25" hidden="1" outlineLevel="2" spans="2:3">
      <c r="B106" s="2">
        <v>2190</v>
      </c>
      <c r="C106" s="3" t="s">
        <v>17</v>
      </c>
    </row>
    <row r="107" ht="14.25" hidden="1" outlineLevel="2" spans="2:3">
      <c r="B107" s="2">
        <v>2190</v>
      </c>
      <c r="C107" s="3" t="s">
        <v>17</v>
      </c>
    </row>
    <row r="108" ht="14.25" hidden="1" outlineLevel="2" spans="2:3">
      <c r="B108" s="2">
        <v>2190</v>
      </c>
      <c r="C108" s="3" t="s">
        <v>17</v>
      </c>
    </row>
    <row r="109" ht="14.25" outlineLevel="1" collapsed="1" spans="1:3">
      <c r="A109" s="4" t="s">
        <v>172</v>
      </c>
      <c r="B109" s="2">
        <f>SUBTOTAL(9,B105:B108)</f>
        <v>9720</v>
      </c>
      <c r="C109" s="3">
        <f>SUBTOTAL(9,C105:C108)</f>
        <v>0</v>
      </c>
    </row>
    <row r="110" ht="14.25" hidden="1" outlineLevel="2" spans="2:3">
      <c r="B110" s="2">
        <v>3150</v>
      </c>
      <c r="C110" s="3" t="s">
        <v>7</v>
      </c>
    </row>
    <row r="111" ht="14.25" hidden="1" outlineLevel="2" spans="2:3">
      <c r="B111" s="2">
        <v>2190</v>
      </c>
      <c r="C111" s="3" t="s">
        <v>7</v>
      </c>
    </row>
    <row r="112" ht="14.25" hidden="1" outlineLevel="2" spans="2:3">
      <c r="B112" s="2">
        <v>2190</v>
      </c>
      <c r="C112" s="3" t="s">
        <v>7</v>
      </c>
    </row>
    <row r="113" ht="14.25" hidden="1" outlineLevel="2" spans="2:3">
      <c r="B113" s="2">
        <v>2190</v>
      </c>
      <c r="C113" s="3" t="s">
        <v>7</v>
      </c>
    </row>
    <row r="114" ht="14.25" outlineLevel="1" collapsed="1" spans="1:3">
      <c r="A114" s="4" t="s">
        <v>163</v>
      </c>
      <c r="B114" s="2">
        <f>SUBTOTAL(9,B110:B113)</f>
        <v>9720</v>
      </c>
      <c r="C114" s="3">
        <f>SUBTOTAL(9,C110:C113)</f>
        <v>0</v>
      </c>
    </row>
    <row r="115" ht="14.25" hidden="1" outlineLevel="2" spans="2:3">
      <c r="B115" s="2">
        <v>3150</v>
      </c>
      <c r="C115" s="3" t="s">
        <v>12</v>
      </c>
    </row>
    <row r="116" ht="14.25" hidden="1" outlineLevel="2" spans="2:3">
      <c r="B116" s="2">
        <v>2190</v>
      </c>
      <c r="C116" s="3" t="s">
        <v>12</v>
      </c>
    </row>
    <row r="117" ht="14.25" hidden="1" outlineLevel="2" spans="2:3">
      <c r="B117" s="2">
        <v>2190</v>
      </c>
      <c r="C117" s="3" t="s">
        <v>12</v>
      </c>
    </row>
    <row r="118" ht="14.25" hidden="1" outlineLevel="2" spans="2:3">
      <c r="B118" s="2">
        <v>2190</v>
      </c>
      <c r="C118" s="3" t="s">
        <v>12</v>
      </c>
    </row>
    <row r="119" ht="14.25" outlineLevel="1" collapsed="1" spans="1:3">
      <c r="A119" s="4" t="s">
        <v>167</v>
      </c>
      <c r="B119" s="2">
        <f>SUBTOTAL(9,B115:B118)</f>
        <v>9720</v>
      </c>
      <c r="C119" s="3">
        <f>SUBTOTAL(9,C115:C118)</f>
        <v>0</v>
      </c>
    </row>
    <row r="120" ht="14.25" hidden="1" outlineLevel="2" spans="2:3">
      <c r="B120" s="2">
        <v>3150</v>
      </c>
      <c r="C120" s="3" t="s">
        <v>25</v>
      </c>
    </row>
    <row r="121" ht="14.25" hidden="1" outlineLevel="2" spans="2:3">
      <c r="B121" s="2">
        <v>2190</v>
      </c>
      <c r="C121" s="3" t="s">
        <v>25</v>
      </c>
    </row>
    <row r="122" ht="14.25" hidden="1" outlineLevel="2" spans="2:3">
      <c r="B122" s="2">
        <v>2190</v>
      </c>
      <c r="C122" s="3" t="s">
        <v>25</v>
      </c>
    </row>
    <row r="123" ht="14.25" outlineLevel="1" collapsed="1" spans="1:3">
      <c r="A123" s="4" t="s">
        <v>180</v>
      </c>
      <c r="B123" s="2">
        <f>SUBTOTAL(9,B120:B122)</f>
        <v>7530</v>
      </c>
      <c r="C123" s="3">
        <f>SUBTOTAL(9,C120:C122)</f>
        <v>0</v>
      </c>
    </row>
    <row r="124" ht="14.25" hidden="1" outlineLevel="2" spans="2:3">
      <c r="B124" s="2">
        <v>2190</v>
      </c>
      <c r="C124" s="3" t="s">
        <v>2</v>
      </c>
    </row>
    <row r="125" ht="14.25" hidden="1" outlineLevel="2" spans="2:3">
      <c r="B125" s="2">
        <v>2190</v>
      </c>
      <c r="C125" s="3" t="s">
        <v>2</v>
      </c>
    </row>
    <row r="126" ht="14.25" hidden="1" outlineLevel="2" spans="2:3">
      <c r="B126" s="2">
        <v>2190</v>
      </c>
      <c r="C126" s="3" t="s">
        <v>2</v>
      </c>
    </row>
    <row r="127" ht="14.25" hidden="1" outlineLevel="2" spans="2:3">
      <c r="B127" s="2">
        <v>3150</v>
      </c>
      <c r="C127" s="3" t="s">
        <v>2</v>
      </c>
    </row>
    <row r="128" ht="14.25" hidden="1" outlineLevel="2" spans="2:3">
      <c r="B128" s="9">
        <v>2190</v>
      </c>
      <c r="C128" s="9" t="s">
        <v>2</v>
      </c>
    </row>
    <row r="129" ht="14.25" outlineLevel="1" collapsed="1" spans="1:3">
      <c r="A129" s="4" t="s">
        <v>158</v>
      </c>
      <c r="B129" s="9">
        <f>SUBTOTAL(9,B124:B128)</f>
        <v>11910</v>
      </c>
      <c r="C129" s="9">
        <f>SUBTOTAL(9,C124:C128)</f>
        <v>0</v>
      </c>
    </row>
    <row r="130" ht="14.25" spans="1:3">
      <c r="A130" s="4" t="s">
        <v>27</v>
      </c>
      <c r="B130" s="9">
        <f>SUBTOTAL(9,B2:B128)</f>
        <v>257650</v>
      </c>
      <c r="C130" s="9">
        <f>SUBTOTAL(9,C2:C128)</f>
        <v>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D242" sqref="D242"/>
    </sheetView>
  </sheetViews>
  <sheetFormatPr defaultColWidth="9" defaultRowHeight="13.5" outlineLevelCol="2"/>
  <cols>
    <col min="1" max="1" width="21.75" customWidth="1"/>
  </cols>
  <sheetData>
    <row r="1" spans="2:3">
      <c r="B1" t="s">
        <v>183</v>
      </c>
      <c r="C1" t="s">
        <v>182</v>
      </c>
    </row>
    <row r="2" spans="1:3">
      <c r="A2" t="s">
        <v>6</v>
      </c>
      <c r="B2">
        <v>12200</v>
      </c>
      <c r="C2">
        <v>0</v>
      </c>
    </row>
    <row r="3" spans="1:3">
      <c r="A3" t="s">
        <v>19</v>
      </c>
      <c r="B3">
        <v>9720</v>
      </c>
      <c r="C3">
        <v>0</v>
      </c>
    </row>
    <row r="4" spans="1:3">
      <c r="A4" t="s">
        <v>13</v>
      </c>
      <c r="B4">
        <v>9720</v>
      </c>
      <c r="C4">
        <v>0</v>
      </c>
    </row>
    <row r="5" spans="1:3">
      <c r="A5" t="s">
        <v>24</v>
      </c>
      <c r="B5">
        <v>12200</v>
      </c>
      <c r="C5">
        <v>0</v>
      </c>
    </row>
    <row r="6" spans="1:3">
      <c r="A6" t="s">
        <v>14</v>
      </c>
      <c r="B6">
        <v>9720</v>
      </c>
      <c r="C6">
        <v>0</v>
      </c>
    </row>
    <row r="7" spans="1:3">
      <c r="A7" t="s">
        <v>5</v>
      </c>
      <c r="B7">
        <v>9720</v>
      </c>
      <c r="C7">
        <v>0</v>
      </c>
    </row>
    <row r="8" spans="1:3">
      <c r="A8" t="s">
        <v>21</v>
      </c>
      <c r="B8">
        <v>9720</v>
      </c>
      <c r="C8">
        <v>0</v>
      </c>
    </row>
    <row r="9" spans="1:3">
      <c r="A9" t="s">
        <v>11</v>
      </c>
      <c r="B9">
        <v>12200</v>
      </c>
      <c r="C9">
        <v>0</v>
      </c>
    </row>
    <row r="10" spans="1:3">
      <c r="A10" t="s">
        <v>3</v>
      </c>
      <c r="B10">
        <v>11910</v>
      </c>
      <c r="C10">
        <v>0</v>
      </c>
    </row>
    <row r="11" spans="1:3">
      <c r="A11" t="s">
        <v>22</v>
      </c>
      <c r="B11">
        <v>11910</v>
      </c>
      <c r="C11">
        <v>0</v>
      </c>
    </row>
    <row r="12" spans="1:3">
      <c r="A12" t="s">
        <v>9</v>
      </c>
      <c r="B12">
        <v>7530</v>
      </c>
      <c r="C12">
        <v>0</v>
      </c>
    </row>
    <row r="13" spans="1:3">
      <c r="A13" t="s">
        <v>8</v>
      </c>
      <c r="B13">
        <v>7530</v>
      </c>
      <c r="C13">
        <v>0</v>
      </c>
    </row>
    <row r="14" spans="1:3">
      <c r="A14" t="s">
        <v>4</v>
      </c>
      <c r="B14">
        <v>7530</v>
      </c>
      <c r="C14">
        <v>0</v>
      </c>
    </row>
    <row r="15" spans="1:3">
      <c r="A15" t="s">
        <v>16</v>
      </c>
      <c r="B15">
        <v>9720</v>
      </c>
      <c r="C15">
        <v>0</v>
      </c>
    </row>
    <row r="16" spans="1:3">
      <c r="A16" t="s">
        <v>10</v>
      </c>
      <c r="B16">
        <v>11910</v>
      </c>
      <c r="C16">
        <v>0</v>
      </c>
    </row>
    <row r="17" spans="1:3">
      <c r="A17" t="s">
        <v>20</v>
      </c>
      <c r="B17">
        <v>11910</v>
      </c>
      <c r="C17">
        <v>0</v>
      </c>
    </row>
    <row r="18" spans="1:3">
      <c r="A18" t="s">
        <v>23</v>
      </c>
      <c r="B18">
        <v>12550</v>
      </c>
      <c r="C18">
        <v>0</v>
      </c>
    </row>
    <row r="19" spans="1:3">
      <c r="A19" t="s">
        <v>18</v>
      </c>
      <c r="B19">
        <v>9720</v>
      </c>
      <c r="C19">
        <v>0</v>
      </c>
    </row>
    <row r="20" spans="1:3">
      <c r="A20" t="s">
        <v>15</v>
      </c>
      <c r="B20">
        <v>11910</v>
      </c>
      <c r="C20">
        <v>0</v>
      </c>
    </row>
    <row r="21" spans="1:3">
      <c r="A21" t="s">
        <v>26</v>
      </c>
      <c r="B21">
        <v>9720</v>
      </c>
      <c r="C21">
        <v>0</v>
      </c>
    </row>
    <row r="22" spans="1:3">
      <c r="A22" t="s">
        <v>17</v>
      </c>
      <c r="B22">
        <v>9720</v>
      </c>
      <c r="C22">
        <v>0</v>
      </c>
    </row>
    <row r="23" spans="1:3">
      <c r="A23" t="s">
        <v>7</v>
      </c>
      <c r="B23">
        <v>9720</v>
      </c>
      <c r="C23">
        <v>0</v>
      </c>
    </row>
    <row r="24" spans="1:3">
      <c r="A24" t="s">
        <v>12</v>
      </c>
      <c r="B24">
        <v>9720</v>
      </c>
      <c r="C24">
        <v>0</v>
      </c>
    </row>
    <row r="25" spans="1:3">
      <c r="A25" t="s">
        <v>25</v>
      </c>
      <c r="B25">
        <v>7530</v>
      </c>
      <c r="C25">
        <v>0</v>
      </c>
    </row>
    <row r="26" spans="1:3">
      <c r="A26" t="s">
        <v>2</v>
      </c>
      <c r="B26">
        <v>11910</v>
      </c>
      <c r="C26">
        <v>0</v>
      </c>
    </row>
    <row r="27" spans="1:3">
      <c r="A27" t="s">
        <v>27</v>
      </c>
      <c r="B27">
        <v>257650</v>
      </c>
      <c r="C27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Sheet6</vt:lpstr>
      <vt:lpstr>在职村干部工资发放表</vt:lpstr>
      <vt:lpstr>Sheet5</vt:lpstr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2018-08-10T23:22:00Z</dcterms:created>
  <dcterms:modified xsi:type="dcterms:W3CDTF">2026-10-22T00:35:21Z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KSORubyTemplateID" linkTarget="0">
    <vt:lpwstr>11</vt:lpwstr>
  </property>
  <property fmtid="{D5CDD505-2E9C-101B-9397-08002B2CF9AE}" pid="4" name="ICV">
    <vt:lpwstr>AA48191E211043B2BB0B696EA747CFBB_13</vt:lpwstr>
  </property>
  <property fmtid="{D5CDD505-2E9C-101B-9397-08002B2CF9AE}" pid="5" name="CalculationRule">
    <vt:i4>0</vt:i4>
  </property>
</Properties>
</file>