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8"/>
  </bookViews>
  <sheets>
    <sheet name="封面" sheetId="1" r:id="rId1"/>
    <sheet name="汇总表" sheetId="2" r:id="rId2"/>
    <sheet name="第100章" sheetId="3" r:id="rId3"/>
    <sheet name="第200章 " sheetId="4" r:id="rId4"/>
    <sheet name="第300章" sheetId="5" r:id="rId5"/>
    <sheet name="第400章" sheetId="6" r:id="rId6"/>
    <sheet name="第500章" sheetId="7" r:id="rId7"/>
    <sheet name="第600章 " sheetId="8" r:id="rId8"/>
    <sheet name="第700章" sheetId="9" r:id="rId9"/>
  </sheets>
  <definedNames>
    <definedName name="_xlnm.Print_Titles" localSheetId="3">'第200章 '!$2:$5</definedName>
    <definedName name="_xlnm.Print_Titles" localSheetId="7">'第600章 '!$2:$4</definedName>
  </definedNames>
  <calcPr fullCalcOnLoad="1"/>
</workbook>
</file>

<file path=xl/sharedStrings.xml><?xml version="1.0" encoding="utf-8"?>
<sst xmlns="http://schemas.openxmlformats.org/spreadsheetml/2006/main" count="169" uniqueCount="91">
  <si>
    <t>东安县大庙口镇南溪花海公路工程施工招标</t>
  </si>
  <si>
    <t>合理低价工程量清单</t>
  </si>
  <si>
    <t>业主：东安县公路管理站</t>
  </si>
  <si>
    <t>二0一九年九月</t>
  </si>
  <si>
    <t>工程量清单汇总表</t>
  </si>
  <si>
    <t>工程名称：东安县大庙口镇南溪花海公路工程施工招标</t>
  </si>
  <si>
    <t>序 号</t>
  </si>
  <si>
    <t>章  次</t>
  </si>
  <si>
    <t>项  目  名  称</t>
  </si>
  <si>
    <t>金  额  （元）</t>
  </si>
  <si>
    <t>总 则</t>
  </si>
  <si>
    <t>路 基</t>
  </si>
  <si>
    <t>路 面</t>
  </si>
  <si>
    <t>桥梁、涵洞</t>
  </si>
  <si>
    <t>隧 道</t>
  </si>
  <si>
    <t>安全设施及预埋管线</t>
  </si>
  <si>
    <t>绿化及环境保护</t>
  </si>
  <si>
    <t>第100章至700章清单合计</t>
  </si>
  <si>
    <t>暂列金额（不含计日工总额）</t>
  </si>
  <si>
    <t>投标报价(不含暂列金额)</t>
  </si>
  <si>
    <r>
      <t xml:space="preserve">  投 标 人：</t>
    </r>
    <r>
      <rPr>
        <u val="single"/>
        <sz val="11"/>
        <rFont val="宋体"/>
        <family val="0"/>
      </rPr>
      <t xml:space="preserve">  （盖单位章）   </t>
    </r>
  </si>
  <si>
    <r>
      <t xml:space="preserve">  投标人代表：</t>
    </r>
    <r>
      <rPr>
        <u val="single"/>
        <sz val="11"/>
        <rFont val="宋体"/>
        <family val="0"/>
      </rPr>
      <t xml:space="preserve"> （签字）    </t>
    </r>
  </si>
  <si>
    <t>工程量清单</t>
  </si>
  <si>
    <t>清单  第100章   总 则</t>
  </si>
  <si>
    <t>细目号</t>
  </si>
  <si>
    <r>
      <t>细</t>
    </r>
    <r>
      <rPr>
        <sz val="11"/>
        <rFont val="宋体"/>
        <family val="0"/>
      </rPr>
      <t xml:space="preserve">    目   名   称</t>
    </r>
  </si>
  <si>
    <t>单位</t>
  </si>
  <si>
    <t>数量</t>
  </si>
  <si>
    <t>单价（元）</t>
  </si>
  <si>
    <t>合价（元）</t>
  </si>
  <si>
    <t>100-1</t>
  </si>
  <si>
    <t>临时道路</t>
  </si>
  <si>
    <t>km</t>
  </si>
  <si>
    <t>100-2</t>
  </si>
  <si>
    <t>临时电力线路</t>
  </si>
  <si>
    <t>m</t>
  </si>
  <si>
    <r>
      <t>第</t>
    </r>
    <r>
      <rPr>
        <sz val="11"/>
        <rFont val="宋体"/>
        <family val="0"/>
      </rPr>
      <t>100章   合 计     人民币</t>
    </r>
    <r>
      <rPr>
        <u val="single"/>
        <sz val="11"/>
        <rFont val="宋体"/>
        <family val="0"/>
      </rPr>
      <t xml:space="preserve">    17235     </t>
    </r>
    <r>
      <rPr>
        <sz val="11"/>
        <rFont val="宋体"/>
        <family val="0"/>
      </rPr>
      <t>元</t>
    </r>
  </si>
  <si>
    <t>清单  第200章   路 基</t>
  </si>
  <si>
    <t>200-1</t>
  </si>
  <si>
    <t>清表土</t>
  </si>
  <si>
    <t>m³</t>
  </si>
  <si>
    <t>200-2</t>
  </si>
  <si>
    <t>挖土方</t>
  </si>
  <si>
    <t>200-3</t>
  </si>
  <si>
    <t>利用土方填筑</t>
  </si>
  <si>
    <t>200-4</t>
  </si>
  <si>
    <t>借土方填筑</t>
  </si>
  <si>
    <t>200-5</t>
  </si>
  <si>
    <t>浆砌片石边沟</t>
  </si>
  <si>
    <t>200-6</t>
  </si>
  <si>
    <t>浆砌片石挡土墙</t>
  </si>
  <si>
    <t xml:space="preserve"> </t>
  </si>
  <si>
    <r>
      <t>第200章</t>
    </r>
    <r>
      <rPr>
        <sz val="11"/>
        <rFont val="宋体"/>
        <family val="0"/>
      </rPr>
      <t xml:space="preserve">   合 计     人民币</t>
    </r>
    <r>
      <rPr>
        <u val="single"/>
        <sz val="11"/>
        <rFont val="宋体"/>
        <family val="0"/>
      </rPr>
      <t xml:space="preserve">   933946    </t>
    </r>
    <r>
      <rPr>
        <sz val="11"/>
        <rFont val="宋体"/>
        <family val="0"/>
      </rPr>
      <t>元</t>
    </r>
  </si>
  <si>
    <t>清单  第300章   路 面</t>
  </si>
  <si>
    <t>300-1</t>
  </si>
  <si>
    <t>15CM厚级配碎石调平层</t>
  </si>
  <si>
    <t>m²</t>
  </si>
  <si>
    <t>300-3</t>
  </si>
  <si>
    <t>20CM厚天然砂砾底基层</t>
  </si>
  <si>
    <t>20CM厚水泥稳定类基层</t>
  </si>
  <si>
    <t>300-4</t>
  </si>
  <si>
    <t>稀浆封层</t>
  </si>
  <si>
    <t>300-5</t>
  </si>
  <si>
    <t>5CM厚中粒式沥青混凝土</t>
  </si>
  <si>
    <t>300-6</t>
  </si>
  <si>
    <t>15CM厚级配碎石基层</t>
  </si>
  <si>
    <t>300-7</t>
  </si>
  <si>
    <t>300-8</t>
  </si>
  <si>
    <t>300-9</t>
  </si>
  <si>
    <t>300-10</t>
  </si>
  <si>
    <t>1-Ф1m圆管涵</t>
  </si>
  <si>
    <r>
      <t>第300章   合 计     人民币</t>
    </r>
    <r>
      <rPr>
        <u val="single"/>
        <sz val="11"/>
        <rFont val="宋体"/>
        <family val="0"/>
      </rPr>
      <t xml:space="preserve">         1184931          </t>
    </r>
    <r>
      <rPr>
        <sz val="11"/>
        <rFont val="宋体"/>
        <family val="0"/>
      </rPr>
      <t>元</t>
    </r>
  </si>
  <si>
    <t>清单  第400章   桥梁、涵洞</t>
  </si>
  <si>
    <r>
      <t>第400章   合 计     人民币</t>
    </r>
    <r>
      <rPr>
        <u val="single"/>
        <sz val="11"/>
        <rFont val="宋体"/>
        <family val="0"/>
      </rPr>
      <t xml:space="preserve">       0        </t>
    </r>
    <r>
      <rPr>
        <sz val="11"/>
        <rFont val="宋体"/>
        <family val="0"/>
      </rPr>
      <t>元</t>
    </r>
  </si>
  <si>
    <t>清单  第500章   隧 道</t>
  </si>
  <si>
    <r>
      <t>第500章   合 计     人民币</t>
    </r>
    <r>
      <rPr>
        <u val="single"/>
        <sz val="11"/>
        <rFont val="宋体"/>
        <family val="0"/>
      </rPr>
      <t xml:space="preserve">         0          </t>
    </r>
    <r>
      <rPr>
        <sz val="11"/>
        <rFont val="宋体"/>
        <family val="0"/>
      </rPr>
      <t>元</t>
    </r>
  </si>
  <si>
    <t>清单  第600章   安全设施及预埋管线</t>
  </si>
  <si>
    <t>600-1</t>
  </si>
  <si>
    <t>波形钢板护栏</t>
  </si>
  <si>
    <t>600-2</t>
  </si>
  <si>
    <t>公路标线</t>
  </si>
  <si>
    <t>600-3</t>
  </si>
  <si>
    <r>
      <t>△</t>
    </r>
    <r>
      <rPr>
        <sz val="11"/>
        <color indexed="8"/>
        <rFont val="宋体"/>
        <family val="0"/>
      </rPr>
      <t>700单柱铝合金标志牌</t>
    </r>
  </si>
  <si>
    <t>块</t>
  </si>
  <si>
    <t>600-4</t>
  </si>
  <si>
    <t>○600单柱铝合金标志牌</t>
  </si>
  <si>
    <t>600-5</t>
  </si>
  <si>
    <r>
      <t>£</t>
    </r>
    <r>
      <rPr>
        <sz val="11"/>
        <color indexed="8"/>
        <rFont val="宋体"/>
        <family val="0"/>
      </rPr>
      <t>4000*2400单悬臂铝合金标志牌</t>
    </r>
  </si>
  <si>
    <r>
      <t>第600章   合 计     人民币</t>
    </r>
    <r>
      <rPr>
        <u val="single"/>
        <sz val="11"/>
        <rFont val="宋体"/>
        <family val="0"/>
      </rPr>
      <t xml:space="preserve">   282742         </t>
    </r>
    <r>
      <rPr>
        <sz val="11"/>
        <rFont val="宋体"/>
        <family val="0"/>
      </rPr>
      <t>元</t>
    </r>
  </si>
  <si>
    <t>清单  第700章  绿化及环境保护</t>
  </si>
  <si>
    <r>
      <t>第700章   合 计     人民币</t>
    </r>
    <r>
      <rPr>
        <u val="single"/>
        <sz val="11"/>
        <rFont val="宋体"/>
        <family val="0"/>
      </rPr>
      <t xml:space="preserve">           0        </t>
    </r>
    <r>
      <rPr>
        <sz val="11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</si>
</sst>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b/>
      <sz val="20"/>
      <name val="Arial"/>
      <family val="2"/>
    </font>
    <font>
      <sz val="10"/>
      <name val="仿宋_GB2312"/>
      <family val="3"/>
    </font>
    <font>
      <b/>
      <sz val="24"/>
      <name val="黑体"/>
      <family val="3"/>
    </font>
    <font>
      <b/>
      <sz val="36"/>
      <name val="宋体"/>
      <family val="0"/>
    </font>
    <font>
      <b/>
      <sz val="18"/>
      <name val="楷体_GB2312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8" fillId="17" borderId="6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="55" zoomScaleNormal="55" zoomScalePageLayoutView="0" workbookViewId="0" topLeftCell="A1">
      <selection activeCell="F22" sqref="F22"/>
    </sheetView>
  </sheetViews>
  <sheetFormatPr defaultColWidth="9.00390625" defaultRowHeight="14.25"/>
  <sheetData>
    <row r="1" spans="1:9" ht="113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4:5" ht="409.5" customHeight="1">
      <c r="D2" s="19"/>
      <c r="E2" s="19" t="s">
        <v>1</v>
      </c>
    </row>
    <row r="3" spans="4:5" ht="71.25" customHeight="1">
      <c r="D3" s="19"/>
      <c r="E3" s="19"/>
    </row>
    <row r="4" spans="1:9" ht="47.25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22.5">
      <c r="A5" s="22" t="s">
        <v>3</v>
      </c>
      <c r="B5" s="22"/>
      <c r="C5" s="22"/>
      <c r="D5" s="22"/>
      <c r="E5" s="22"/>
      <c r="F5" s="22"/>
      <c r="G5" s="22"/>
      <c r="H5" s="22"/>
      <c r="I5" s="22"/>
    </row>
  </sheetData>
  <sheetProtection/>
  <mergeCells count="3">
    <mergeCell ref="A1:I1"/>
    <mergeCell ref="A4:I4"/>
    <mergeCell ref="A5:I5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11.125" style="0" customWidth="1"/>
    <col min="2" max="2" width="15.875" style="0" customWidth="1"/>
    <col min="3" max="3" width="26.75390625" style="0" customWidth="1"/>
    <col min="4" max="4" width="19.00390625" style="0" customWidth="1"/>
    <col min="5" max="5" width="12.375" style="0" customWidth="1"/>
    <col min="6" max="6" width="19.00390625" style="0" customWidth="1"/>
  </cols>
  <sheetData>
    <row r="2" spans="1:4" ht="30" customHeight="1">
      <c r="A2" s="23" t="s">
        <v>4</v>
      </c>
      <c r="B2" s="24"/>
      <c r="C2" s="24"/>
      <c r="D2" s="24"/>
    </row>
    <row r="3" spans="1:4" ht="13.5" customHeight="1">
      <c r="A3" s="1"/>
      <c r="B3" s="17"/>
      <c r="C3" s="17"/>
      <c r="D3" s="17"/>
    </row>
    <row r="4" spans="1:4" ht="24" customHeight="1">
      <c r="A4" s="25" t="s">
        <v>5</v>
      </c>
      <c r="B4" s="25"/>
      <c r="C4" s="25"/>
      <c r="D4" s="25"/>
    </row>
    <row r="5" spans="1:4" ht="45" customHeight="1">
      <c r="A5" s="2" t="s">
        <v>6</v>
      </c>
      <c r="B5" s="2" t="s">
        <v>7</v>
      </c>
      <c r="C5" s="2" t="s">
        <v>8</v>
      </c>
      <c r="D5" s="2" t="s">
        <v>9</v>
      </c>
    </row>
    <row r="6" spans="1:4" ht="30" customHeight="1">
      <c r="A6" s="2">
        <v>1</v>
      </c>
      <c r="B6" s="2">
        <v>100</v>
      </c>
      <c r="C6" s="2" t="s">
        <v>10</v>
      </c>
      <c r="D6" s="2">
        <f>'第100章'!F17</f>
        <v>0</v>
      </c>
    </row>
    <row r="7" spans="1:4" ht="30" customHeight="1">
      <c r="A7" s="2">
        <v>2</v>
      </c>
      <c r="B7" s="2">
        <v>200</v>
      </c>
      <c r="C7" s="2" t="s">
        <v>11</v>
      </c>
      <c r="D7" s="2">
        <f>'第200章 '!F20</f>
        <v>933946</v>
      </c>
    </row>
    <row r="8" spans="1:4" ht="30" customHeight="1">
      <c r="A8" s="2">
        <v>3</v>
      </c>
      <c r="B8" s="2">
        <v>300</v>
      </c>
      <c r="C8" s="2" t="s">
        <v>12</v>
      </c>
      <c r="D8" s="2">
        <f>'第300章'!F17</f>
        <v>0</v>
      </c>
    </row>
    <row r="9" spans="1:4" ht="30" customHeight="1">
      <c r="A9" s="2">
        <v>4</v>
      </c>
      <c r="B9" s="2">
        <v>400</v>
      </c>
      <c r="C9" s="2" t="s">
        <v>13</v>
      </c>
      <c r="D9" s="2">
        <v>0</v>
      </c>
    </row>
    <row r="10" spans="1:4" ht="30" customHeight="1">
      <c r="A10" s="2">
        <v>5</v>
      </c>
      <c r="B10" s="2">
        <v>500</v>
      </c>
      <c r="C10" s="2" t="s">
        <v>14</v>
      </c>
      <c r="D10" s="2">
        <v>0</v>
      </c>
    </row>
    <row r="11" spans="1:4" ht="30" customHeight="1">
      <c r="A11" s="2">
        <v>6</v>
      </c>
      <c r="B11" s="2">
        <v>600</v>
      </c>
      <c r="C11" s="2" t="s">
        <v>15</v>
      </c>
      <c r="D11" s="2">
        <f>'第600章 '!F16</f>
        <v>0</v>
      </c>
    </row>
    <row r="12" spans="1:4" ht="30" customHeight="1">
      <c r="A12" s="2">
        <v>7</v>
      </c>
      <c r="B12" s="2">
        <v>700</v>
      </c>
      <c r="C12" s="2" t="s">
        <v>16</v>
      </c>
      <c r="D12" s="2">
        <v>0</v>
      </c>
    </row>
    <row r="13" spans="1:4" ht="30" customHeight="1">
      <c r="A13" s="2">
        <v>8</v>
      </c>
      <c r="B13" s="26" t="s">
        <v>17</v>
      </c>
      <c r="C13" s="26"/>
      <c r="D13" s="2">
        <f>SUM(D6:D12)</f>
        <v>933946</v>
      </c>
    </row>
    <row r="14" spans="1:4" ht="30" customHeight="1">
      <c r="A14" s="2">
        <v>9</v>
      </c>
      <c r="B14" s="26" t="s">
        <v>18</v>
      </c>
      <c r="C14" s="26"/>
      <c r="D14" s="2">
        <v>0</v>
      </c>
    </row>
    <row r="15" spans="1:4" ht="30" customHeight="1">
      <c r="A15" s="2">
        <v>10</v>
      </c>
      <c r="B15" s="26" t="s">
        <v>19</v>
      </c>
      <c r="C15" s="27"/>
      <c r="D15" s="2">
        <f>SUM(D13:D14)</f>
        <v>933946</v>
      </c>
    </row>
    <row r="17" spans="1:5" ht="14.25">
      <c r="A17" s="7" t="s">
        <v>20</v>
      </c>
      <c r="B17" s="8"/>
      <c r="C17" s="8"/>
      <c r="D17" s="8"/>
      <c r="E17" s="18"/>
    </row>
    <row r="18" spans="1:5" ht="14.25">
      <c r="A18" s="9"/>
      <c r="B18" s="9"/>
      <c r="C18" s="9"/>
      <c r="D18" s="9"/>
      <c r="E18" s="18"/>
    </row>
    <row r="19" spans="1:5" ht="14.25">
      <c r="A19" s="28" t="s">
        <v>21</v>
      </c>
      <c r="B19" s="28"/>
      <c r="C19" s="28"/>
      <c r="D19" s="28"/>
      <c r="E19" s="18"/>
    </row>
  </sheetData>
  <sheetProtection/>
  <mergeCells count="6">
    <mergeCell ref="A2:D2"/>
    <mergeCell ref="A4:D4"/>
    <mergeCell ref="B13:C13"/>
    <mergeCell ref="B14:C14"/>
    <mergeCell ref="B15:C15"/>
    <mergeCell ref="A19:D19"/>
  </mergeCells>
  <printOptions horizontalCentered="1"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4">
      <selection activeCell="F8" sqref="F8"/>
    </sheetView>
  </sheetViews>
  <sheetFormatPr defaultColWidth="9.00390625" defaultRowHeight="14.25"/>
  <cols>
    <col min="1" max="1" width="7.75390625" style="0" customWidth="1"/>
    <col min="2" max="2" width="25.625" style="0" customWidth="1"/>
    <col min="3" max="3" width="7.875" style="0" customWidth="1"/>
    <col min="4" max="4" width="9.125" style="0" customWidth="1"/>
    <col min="5" max="5" width="10.75390625" style="10" customWidth="1"/>
    <col min="6" max="6" width="10.7539062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23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13" t="s">
        <v>28</v>
      </c>
      <c r="F5" s="2" t="s">
        <v>29</v>
      </c>
    </row>
    <row r="6" spans="1:6" ht="24.75" customHeight="1">
      <c r="A6" s="3" t="s">
        <v>30</v>
      </c>
      <c r="B6" s="3" t="s">
        <v>31</v>
      </c>
      <c r="C6" s="3" t="s">
        <v>32</v>
      </c>
      <c r="D6" s="5">
        <v>0.1</v>
      </c>
      <c r="E6" s="13">
        <f>F6/D6</f>
        <v>105210</v>
      </c>
      <c r="F6" s="14">
        <v>10521</v>
      </c>
    </row>
    <row r="7" spans="1:6" ht="24.75" customHeight="1">
      <c r="A7" s="3" t="s">
        <v>33</v>
      </c>
      <c r="B7" s="3" t="s">
        <v>34</v>
      </c>
      <c r="C7" s="3" t="s">
        <v>35</v>
      </c>
      <c r="D7" s="5">
        <v>200</v>
      </c>
      <c r="E7" s="13">
        <f>F7/D7</f>
        <v>33.57</v>
      </c>
      <c r="F7" s="14">
        <v>6714</v>
      </c>
    </row>
    <row r="8" spans="1:6" ht="24.75" customHeight="1">
      <c r="A8" s="3"/>
      <c r="B8" s="4"/>
      <c r="C8" s="3"/>
      <c r="D8" s="5"/>
      <c r="E8" s="13"/>
      <c r="F8" s="14"/>
    </row>
    <row r="9" spans="1:6" ht="24.75" customHeight="1">
      <c r="A9" s="3"/>
      <c r="B9" s="4"/>
      <c r="C9" s="3"/>
      <c r="D9" s="5"/>
      <c r="E9" s="13"/>
      <c r="F9" s="2"/>
    </row>
    <row r="10" spans="1:6" ht="24.75" customHeight="1">
      <c r="A10" s="3"/>
      <c r="B10" s="4"/>
      <c r="C10" s="3"/>
      <c r="D10" s="5"/>
      <c r="E10" s="13"/>
      <c r="F10" s="2"/>
    </row>
    <row r="11" spans="1:6" ht="24.75" customHeight="1">
      <c r="A11" s="3"/>
      <c r="B11" s="4"/>
      <c r="C11" s="3"/>
      <c r="D11" s="5"/>
      <c r="E11" s="13"/>
      <c r="F11" s="2"/>
    </row>
    <row r="12" spans="1:6" ht="24.75" customHeight="1">
      <c r="A12" s="3"/>
      <c r="B12" s="4"/>
      <c r="C12" s="3"/>
      <c r="D12" s="5"/>
      <c r="E12" s="13"/>
      <c r="F12" s="2"/>
    </row>
    <row r="13" spans="1:6" ht="24.75" customHeight="1">
      <c r="A13" s="3"/>
      <c r="B13" s="4"/>
      <c r="C13" s="3"/>
      <c r="D13" s="5"/>
      <c r="E13" s="13"/>
      <c r="F13" s="2"/>
    </row>
    <row r="14" spans="1:6" ht="24.75" customHeight="1">
      <c r="A14" s="3"/>
      <c r="B14" s="4"/>
      <c r="C14" s="3"/>
      <c r="D14" s="5"/>
      <c r="E14" s="13"/>
      <c r="F14" s="2"/>
    </row>
    <row r="15" spans="1:6" ht="24.75" customHeight="1">
      <c r="A15" s="3"/>
      <c r="B15" s="4"/>
      <c r="C15" s="3"/>
      <c r="D15" s="5"/>
      <c r="E15" s="13"/>
      <c r="F15" s="2"/>
    </row>
    <row r="16" spans="1:6" ht="24.75" customHeight="1">
      <c r="A16" s="3"/>
      <c r="B16" s="4"/>
      <c r="C16" s="3"/>
      <c r="D16" s="5"/>
      <c r="E16" s="13"/>
      <c r="F16" s="2"/>
    </row>
    <row r="17" spans="1:6" ht="24.75" customHeight="1">
      <c r="A17" s="3"/>
      <c r="B17" s="4"/>
      <c r="C17" s="3"/>
      <c r="D17" s="5"/>
      <c r="E17" s="13"/>
      <c r="F17" s="14"/>
    </row>
    <row r="18" spans="1:6" ht="24.75" customHeight="1">
      <c r="A18" s="26" t="s">
        <v>36</v>
      </c>
      <c r="B18" s="31"/>
      <c r="C18" s="31"/>
      <c r="D18" s="31"/>
      <c r="E18" s="31"/>
      <c r="F18" s="31"/>
    </row>
    <row r="19" spans="1:6" ht="9" customHeight="1">
      <c r="A19" s="6"/>
      <c r="B19" s="7"/>
      <c r="C19" s="7"/>
      <c r="D19" s="7"/>
      <c r="E19" s="7"/>
      <c r="F19" s="7"/>
    </row>
    <row r="20" spans="1:4" ht="14.25">
      <c r="A20" s="7" t="s">
        <v>20</v>
      </c>
      <c r="B20" s="8"/>
      <c r="C20" s="8"/>
      <c r="D20" s="8"/>
    </row>
    <row r="21" spans="1:4" ht="14.25">
      <c r="A21" s="9"/>
      <c r="B21" s="9"/>
      <c r="C21" s="9"/>
      <c r="D21" s="9"/>
    </row>
    <row r="22" spans="1:4" ht="14.25">
      <c r="A22" s="28" t="s">
        <v>21</v>
      </c>
      <c r="B22" s="28"/>
      <c r="C22" s="28"/>
      <c r="D22" s="28"/>
    </row>
  </sheetData>
  <sheetProtection/>
  <mergeCells count="5">
    <mergeCell ref="A2:F2"/>
    <mergeCell ref="A3:F3"/>
    <mergeCell ref="A4:F4"/>
    <mergeCell ref="A18:F18"/>
    <mergeCell ref="A22:D22"/>
  </mergeCells>
  <printOptions horizontalCentered="1"/>
  <pageMargins left="0.59" right="0.59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5"/>
  <sheetViews>
    <sheetView zoomScalePageLayoutView="0" workbookViewId="0" topLeftCell="A10">
      <selection activeCell="F12" sqref="F12"/>
    </sheetView>
  </sheetViews>
  <sheetFormatPr defaultColWidth="9.00390625" defaultRowHeight="14.25"/>
  <cols>
    <col min="1" max="1" width="8.25390625" style="0" customWidth="1"/>
    <col min="2" max="2" width="27.375" style="0" customWidth="1"/>
    <col min="3" max="3" width="7.875" style="0" customWidth="1"/>
    <col min="4" max="4" width="9.125" style="0" customWidth="1"/>
    <col min="5" max="5" width="10.25390625" style="10" customWidth="1"/>
    <col min="6" max="6" width="11.0039062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37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13" t="s">
        <v>28</v>
      </c>
      <c r="F5" s="2" t="s">
        <v>29</v>
      </c>
    </row>
    <row r="6" spans="1:6" ht="24.75" customHeight="1">
      <c r="A6" s="3" t="s">
        <v>38</v>
      </c>
      <c r="B6" s="2" t="s">
        <v>39</v>
      </c>
      <c r="C6" s="3" t="s">
        <v>40</v>
      </c>
      <c r="D6" s="5">
        <v>3451</v>
      </c>
      <c r="E6" s="13">
        <f aca="true" t="shared" si="0" ref="E6:E11">F6/D6</f>
        <v>13.419878296146045</v>
      </c>
      <c r="F6" s="14">
        <v>46312</v>
      </c>
    </row>
    <row r="7" spans="1:6" ht="24.75" customHeight="1">
      <c r="A7" s="3" t="s">
        <v>41</v>
      </c>
      <c r="B7" s="2" t="s">
        <v>42</v>
      </c>
      <c r="C7" s="3" t="s">
        <v>40</v>
      </c>
      <c r="D7" s="5">
        <v>357</v>
      </c>
      <c r="E7" s="13">
        <f t="shared" si="0"/>
        <v>7.9299719887955185</v>
      </c>
      <c r="F7" s="14">
        <v>2831</v>
      </c>
    </row>
    <row r="8" spans="1:6" ht="24.75" customHeight="1">
      <c r="A8" s="3" t="s">
        <v>43</v>
      </c>
      <c r="B8" s="3" t="s">
        <v>44</v>
      </c>
      <c r="C8" s="3" t="s">
        <v>40</v>
      </c>
      <c r="D8" s="5">
        <v>357</v>
      </c>
      <c r="E8" s="13">
        <f t="shared" si="0"/>
        <v>4.8011204481792715</v>
      </c>
      <c r="F8" s="14">
        <v>1714</v>
      </c>
    </row>
    <row r="9" spans="1:6" ht="24.75" customHeight="1">
      <c r="A9" s="3" t="s">
        <v>45</v>
      </c>
      <c r="B9" s="2" t="s">
        <v>46</v>
      </c>
      <c r="C9" s="3" t="s">
        <v>40</v>
      </c>
      <c r="D9" s="5">
        <v>4189</v>
      </c>
      <c r="E9" s="13">
        <f t="shared" si="0"/>
        <v>14.049892575793745</v>
      </c>
      <c r="F9" s="14">
        <v>58855</v>
      </c>
    </row>
    <row r="10" spans="1:6" ht="24.75" customHeight="1">
      <c r="A10" s="3" t="s">
        <v>47</v>
      </c>
      <c r="B10" s="3" t="s">
        <v>48</v>
      </c>
      <c r="C10" s="3" t="s">
        <v>40</v>
      </c>
      <c r="D10" s="5">
        <v>421.3</v>
      </c>
      <c r="E10" s="13">
        <f t="shared" si="0"/>
        <v>554.4908616187989</v>
      </c>
      <c r="F10" s="14">
        <v>233607</v>
      </c>
    </row>
    <row r="11" spans="1:6" ht="24.75" customHeight="1">
      <c r="A11" s="3" t="s">
        <v>49</v>
      </c>
      <c r="B11" s="3" t="s">
        <v>50</v>
      </c>
      <c r="C11" s="3" t="s">
        <v>40</v>
      </c>
      <c r="D11" s="5">
        <v>1367.16</v>
      </c>
      <c r="E11" s="13">
        <f t="shared" si="0"/>
        <v>432.01015243278033</v>
      </c>
      <c r="F11" s="14">
        <v>590627</v>
      </c>
    </row>
    <row r="12" spans="1:6" ht="24.75" customHeight="1">
      <c r="A12" s="3"/>
      <c r="B12" s="4"/>
      <c r="C12" s="3"/>
      <c r="D12" s="5"/>
      <c r="E12" s="13"/>
      <c r="F12" s="14"/>
    </row>
    <row r="13" spans="1:6" ht="24.75" customHeight="1">
      <c r="A13" s="3"/>
      <c r="B13" s="4"/>
      <c r="C13" s="3"/>
      <c r="D13" s="5"/>
      <c r="E13" s="13"/>
      <c r="F13" s="14"/>
    </row>
    <row r="14" spans="1:6" ht="24.75" customHeight="1">
      <c r="A14" s="3"/>
      <c r="B14" s="4"/>
      <c r="C14" s="3"/>
      <c r="D14" s="5"/>
      <c r="E14" s="13"/>
      <c r="F14" s="14"/>
    </row>
    <row r="15" spans="1:6" ht="24.75" customHeight="1">
      <c r="A15" s="3"/>
      <c r="B15" s="4"/>
      <c r="C15" s="3"/>
      <c r="D15" s="5"/>
      <c r="E15" s="13"/>
      <c r="F15" s="14"/>
    </row>
    <row r="16" spans="1:6" ht="24.75" customHeight="1">
      <c r="A16" s="3"/>
      <c r="B16" s="4"/>
      <c r="C16" s="3"/>
      <c r="D16" s="5"/>
      <c r="E16" s="13"/>
      <c r="F16" s="14"/>
    </row>
    <row r="17" spans="1:6" ht="24.75" customHeight="1">
      <c r="A17" s="3"/>
      <c r="B17" s="4"/>
      <c r="C17" s="3"/>
      <c r="D17" s="5"/>
      <c r="E17" s="13"/>
      <c r="F17" s="14"/>
    </row>
    <row r="18" spans="1:9" ht="24.75" customHeight="1">
      <c r="A18" s="3"/>
      <c r="B18" s="4"/>
      <c r="C18" s="3"/>
      <c r="D18" s="5"/>
      <c r="E18" s="13"/>
      <c r="F18" s="14"/>
      <c r="I18" t="s">
        <v>51</v>
      </c>
    </row>
    <row r="19" spans="1:6" ht="24.75" customHeight="1">
      <c r="A19" s="3"/>
      <c r="B19" s="4"/>
      <c r="C19" s="3"/>
      <c r="D19" s="5"/>
      <c r="E19" s="13"/>
      <c r="F19" s="14"/>
    </row>
    <row r="20" spans="1:6" ht="24.75" customHeight="1">
      <c r="A20" s="3"/>
      <c r="B20" s="4"/>
      <c r="C20" s="3"/>
      <c r="D20" s="5"/>
      <c r="E20" s="13"/>
      <c r="F20" s="2">
        <f>SUM(F6:F19)</f>
        <v>933946</v>
      </c>
    </row>
    <row r="21" spans="1:6" ht="24.75" customHeight="1">
      <c r="A21" s="26" t="s">
        <v>52</v>
      </c>
      <c r="B21" s="31"/>
      <c r="C21" s="31"/>
      <c r="D21" s="31"/>
      <c r="E21" s="31"/>
      <c r="F21" s="31"/>
    </row>
    <row r="22" spans="1:6" ht="6" customHeight="1">
      <c r="A22" s="15"/>
      <c r="B22" s="16"/>
      <c r="C22" s="16"/>
      <c r="D22" s="16"/>
      <c r="E22" s="16"/>
      <c r="F22" s="16"/>
    </row>
    <row r="23" spans="1:4" ht="23.25" customHeight="1">
      <c r="A23" s="7" t="s">
        <v>20</v>
      </c>
      <c r="B23" s="8"/>
      <c r="C23" s="8"/>
      <c r="D23" s="8"/>
    </row>
    <row r="24" spans="1:4" ht="14.25">
      <c r="A24" s="9"/>
      <c r="B24" s="9"/>
      <c r="C24" s="9"/>
      <c r="D24" s="9"/>
    </row>
    <row r="25" spans="1:4" ht="14.25">
      <c r="A25" s="28" t="s">
        <v>21</v>
      </c>
      <c r="B25" s="28"/>
      <c r="C25" s="28"/>
      <c r="D25" s="28"/>
    </row>
  </sheetData>
  <sheetProtection/>
  <mergeCells count="5">
    <mergeCell ref="A2:F2"/>
    <mergeCell ref="A3:F3"/>
    <mergeCell ref="A4:F4"/>
    <mergeCell ref="A21:F21"/>
    <mergeCell ref="A25:D25"/>
  </mergeCells>
  <printOptions horizontalCentered="1"/>
  <pageMargins left="0.59" right="0.59" top="0.98" bottom="1.0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3">
      <selection activeCell="F16" sqref="F16:F17"/>
    </sheetView>
  </sheetViews>
  <sheetFormatPr defaultColWidth="9.00390625" defaultRowHeight="14.25"/>
  <cols>
    <col min="1" max="1" width="6.875" style="0" customWidth="1"/>
    <col min="2" max="2" width="25.625" style="0" customWidth="1"/>
    <col min="3" max="3" width="7.875" style="0" customWidth="1"/>
    <col min="4" max="4" width="9.125" style="0" customWidth="1"/>
    <col min="5" max="5" width="10.875" style="0" customWidth="1"/>
    <col min="6" max="6" width="12.37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53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</row>
    <row r="6" spans="1:6" ht="24.75" customHeight="1">
      <c r="A6" s="3" t="s">
        <v>54</v>
      </c>
      <c r="B6" s="4" t="s">
        <v>55</v>
      </c>
      <c r="C6" s="3" t="s">
        <v>56</v>
      </c>
      <c r="D6" s="5">
        <v>3931</v>
      </c>
      <c r="E6" s="13">
        <f aca="true" t="shared" si="0" ref="E6:E15">F6/D6</f>
        <v>20.399898244721445</v>
      </c>
      <c r="F6" s="14">
        <v>80192</v>
      </c>
    </row>
    <row r="7" spans="1:6" ht="24.75" customHeight="1">
      <c r="A7" s="3" t="s">
        <v>57</v>
      </c>
      <c r="B7" s="4" t="s">
        <v>58</v>
      </c>
      <c r="C7" s="3" t="s">
        <v>56</v>
      </c>
      <c r="D7" s="5">
        <v>4247.9</v>
      </c>
      <c r="E7" s="13">
        <f t="shared" si="0"/>
        <v>21.228607076437772</v>
      </c>
      <c r="F7" s="14">
        <v>90177</v>
      </c>
    </row>
    <row r="8" spans="1:6" ht="24.75" customHeight="1">
      <c r="A8" s="3" t="s">
        <v>57</v>
      </c>
      <c r="B8" s="4" t="s">
        <v>59</v>
      </c>
      <c r="C8" s="3" t="s">
        <v>56</v>
      </c>
      <c r="D8" s="5">
        <v>3931</v>
      </c>
      <c r="E8" s="13">
        <f t="shared" si="0"/>
        <v>42.74001526329178</v>
      </c>
      <c r="F8" s="14">
        <v>168011</v>
      </c>
    </row>
    <row r="9" spans="1:6" ht="24.75" customHeight="1">
      <c r="A9" s="3" t="s">
        <v>60</v>
      </c>
      <c r="B9" s="4" t="s">
        <v>61</v>
      </c>
      <c r="C9" s="3" t="s">
        <v>56</v>
      </c>
      <c r="D9" s="5">
        <v>8600</v>
      </c>
      <c r="E9" s="13">
        <f t="shared" si="0"/>
        <v>9.94</v>
      </c>
      <c r="F9" s="14">
        <v>85484</v>
      </c>
    </row>
    <row r="10" spans="1:6" ht="24.75" customHeight="1">
      <c r="A10" s="3" t="s">
        <v>62</v>
      </c>
      <c r="B10" s="4" t="s">
        <v>63</v>
      </c>
      <c r="C10" s="3" t="s">
        <v>40</v>
      </c>
      <c r="D10" s="5">
        <v>390.29</v>
      </c>
      <c r="E10" s="13">
        <f t="shared" si="0"/>
        <v>987.829562632914</v>
      </c>
      <c r="F10" s="14">
        <v>385540</v>
      </c>
    </row>
    <row r="11" spans="1:6" ht="24.75" customHeight="1">
      <c r="A11" s="3" t="s">
        <v>64</v>
      </c>
      <c r="B11" s="4" t="s">
        <v>65</v>
      </c>
      <c r="C11" s="3" t="s">
        <v>56</v>
      </c>
      <c r="D11" s="5">
        <v>2563</v>
      </c>
      <c r="E11" s="13">
        <f t="shared" si="0"/>
        <v>22.93991416309013</v>
      </c>
      <c r="F11" s="14">
        <v>58795</v>
      </c>
    </row>
    <row r="12" spans="1:6" ht="24.75" customHeight="1">
      <c r="A12" s="3" t="s">
        <v>66</v>
      </c>
      <c r="B12" s="4" t="s">
        <v>59</v>
      </c>
      <c r="C12" s="3" t="s">
        <v>56</v>
      </c>
      <c r="D12" s="5">
        <v>2563</v>
      </c>
      <c r="E12" s="13">
        <f t="shared" si="0"/>
        <v>42.749902458056965</v>
      </c>
      <c r="F12" s="14">
        <v>109568</v>
      </c>
    </row>
    <row r="13" spans="1:6" ht="24.75" customHeight="1">
      <c r="A13" s="3" t="s">
        <v>67</v>
      </c>
      <c r="B13" s="4" t="s">
        <v>61</v>
      </c>
      <c r="C13" s="3" t="s">
        <v>56</v>
      </c>
      <c r="D13" s="5">
        <v>3380</v>
      </c>
      <c r="E13" s="13">
        <f t="shared" si="0"/>
        <v>9.939940828402367</v>
      </c>
      <c r="F13" s="14">
        <v>33597</v>
      </c>
    </row>
    <row r="14" spans="1:6" ht="24.75" customHeight="1">
      <c r="A14" s="3" t="s">
        <v>68</v>
      </c>
      <c r="B14" s="4" t="s">
        <v>63</v>
      </c>
      <c r="C14" s="3" t="s">
        <v>40</v>
      </c>
      <c r="D14" s="5">
        <v>169</v>
      </c>
      <c r="E14" s="13">
        <f t="shared" si="0"/>
        <v>988.5621301775147</v>
      </c>
      <c r="F14" s="14">
        <v>167067</v>
      </c>
    </row>
    <row r="15" spans="1:6" ht="24.75" customHeight="1">
      <c r="A15" s="3" t="s">
        <v>69</v>
      </c>
      <c r="B15" s="4" t="s">
        <v>70</v>
      </c>
      <c r="C15" s="3" t="s">
        <v>35</v>
      </c>
      <c r="D15" s="5">
        <v>13</v>
      </c>
      <c r="E15" s="13">
        <f t="shared" si="0"/>
        <v>500</v>
      </c>
      <c r="F15" s="14">
        <v>6500</v>
      </c>
    </row>
    <row r="16" spans="1:6" ht="24.75" customHeight="1">
      <c r="A16" s="3"/>
      <c r="B16" s="4"/>
      <c r="C16" s="3"/>
      <c r="D16" s="5"/>
      <c r="E16" s="13"/>
      <c r="F16" s="14"/>
    </row>
    <row r="17" spans="1:6" ht="24.75" customHeight="1">
      <c r="A17" s="3"/>
      <c r="B17" s="4"/>
      <c r="C17" s="3"/>
      <c r="D17" s="5"/>
      <c r="E17" s="2"/>
      <c r="F17" s="2"/>
    </row>
    <row r="18" spans="1:6" ht="24.75" customHeight="1">
      <c r="A18" s="26" t="s">
        <v>71</v>
      </c>
      <c r="B18" s="31"/>
      <c r="C18" s="31"/>
      <c r="D18" s="31"/>
      <c r="E18" s="31"/>
      <c r="F18" s="31"/>
    </row>
    <row r="19" spans="1:6" ht="12" customHeight="1">
      <c r="A19" s="6"/>
      <c r="B19" s="7"/>
      <c r="C19" s="7"/>
      <c r="D19" s="7"/>
      <c r="E19" s="7"/>
      <c r="F19" s="7"/>
    </row>
    <row r="20" spans="1:4" ht="14.25">
      <c r="A20" s="7" t="s">
        <v>20</v>
      </c>
      <c r="B20" s="8"/>
      <c r="C20" s="8"/>
      <c r="D20" s="8"/>
    </row>
    <row r="21" spans="1:4" ht="14.25">
      <c r="A21" s="9"/>
      <c r="B21" s="9"/>
      <c r="C21" s="9"/>
      <c r="D21" s="9"/>
    </row>
    <row r="22" spans="1:4" ht="14.25">
      <c r="A22" s="28" t="s">
        <v>21</v>
      </c>
      <c r="B22" s="28"/>
      <c r="C22" s="28"/>
      <c r="D22" s="28"/>
    </row>
  </sheetData>
  <sheetProtection/>
  <mergeCells count="5">
    <mergeCell ref="A2:F2"/>
    <mergeCell ref="A3:F3"/>
    <mergeCell ref="A4:F4"/>
    <mergeCell ref="A18:F18"/>
    <mergeCell ref="A22:D22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5.25390625" style="0" customWidth="1"/>
    <col min="2" max="2" width="25.625" style="0" customWidth="1"/>
    <col min="3" max="3" width="7.875" style="0" customWidth="1"/>
    <col min="4" max="4" width="9.125" style="0" customWidth="1"/>
    <col min="5" max="5" width="10.875" style="0" customWidth="1"/>
    <col min="6" max="6" width="12.37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72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</row>
    <row r="6" spans="1:6" ht="24.75" customHeight="1">
      <c r="A6" s="3"/>
      <c r="B6" s="4"/>
      <c r="C6" s="3"/>
      <c r="D6" s="3"/>
      <c r="E6" s="2"/>
      <c r="F6" s="2"/>
    </row>
    <row r="7" spans="1:6" ht="24.75" customHeight="1">
      <c r="A7" s="3"/>
      <c r="B7" s="4"/>
      <c r="C7" s="3"/>
      <c r="D7" s="5"/>
      <c r="E7" s="2"/>
      <c r="F7" s="2"/>
    </row>
    <row r="8" spans="1:6" ht="24.75" customHeight="1">
      <c r="A8" s="3"/>
      <c r="B8" s="4"/>
      <c r="C8" s="3"/>
      <c r="D8" s="5"/>
      <c r="E8" s="2"/>
      <c r="F8" s="2"/>
    </row>
    <row r="9" spans="1:6" ht="24.75" customHeight="1">
      <c r="A9" s="3"/>
      <c r="B9" s="4"/>
      <c r="C9" s="3"/>
      <c r="D9" s="5"/>
      <c r="E9" s="2"/>
      <c r="F9" s="2"/>
    </row>
    <row r="10" spans="1:6" ht="24.75" customHeight="1">
      <c r="A10" s="3"/>
      <c r="B10" s="4"/>
      <c r="C10" s="3"/>
      <c r="D10" s="5"/>
      <c r="E10" s="2"/>
      <c r="F10" s="2"/>
    </row>
    <row r="11" spans="1:6" ht="24.75" customHeight="1">
      <c r="A11" s="3"/>
      <c r="B11" s="4"/>
      <c r="C11" s="3"/>
      <c r="D11" s="5"/>
      <c r="E11" s="2"/>
      <c r="F11" s="2"/>
    </row>
    <row r="12" spans="1:6" ht="24.75" customHeight="1">
      <c r="A12" s="3"/>
      <c r="B12" s="4"/>
      <c r="C12" s="3"/>
      <c r="D12" s="5"/>
      <c r="E12" s="2"/>
      <c r="F12" s="2"/>
    </row>
    <row r="13" spans="1:6" ht="24.75" customHeight="1">
      <c r="A13" s="3"/>
      <c r="B13" s="4"/>
      <c r="C13" s="3"/>
      <c r="D13" s="5"/>
      <c r="E13" s="2"/>
      <c r="F13" s="2"/>
    </row>
    <row r="14" spans="1:6" ht="24.75" customHeight="1">
      <c r="A14" s="3"/>
      <c r="B14" s="4"/>
      <c r="C14" s="3"/>
      <c r="D14" s="5"/>
      <c r="E14" s="2"/>
      <c r="F14" s="2"/>
    </row>
    <row r="15" spans="1:6" ht="24.75" customHeight="1">
      <c r="A15" s="26" t="s">
        <v>73</v>
      </c>
      <c r="B15" s="31"/>
      <c r="C15" s="31"/>
      <c r="D15" s="31"/>
      <c r="E15" s="31"/>
      <c r="F15" s="31"/>
    </row>
    <row r="16" spans="1:6" ht="15" customHeight="1">
      <c r="A16" s="6"/>
      <c r="B16" s="7"/>
      <c r="C16" s="7"/>
      <c r="D16" s="7"/>
      <c r="E16" s="7"/>
      <c r="F16" s="7"/>
    </row>
    <row r="17" spans="1:4" ht="14.25">
      <c r="A17" s="7" t="s">
        <v>20</v>
      </c>
      <c r="B17" s="8"/>
      <c r="C17" s="8"/>
      <c r="D17" s="8"/>
    </row>
    <row r="18" spans="1:4" ht="14.25">
      <c r="A18" s="9"/>
      <c r="B18" s="9"/>
      <c r="C18" s="9"/>
      <c r="D18" s="9"/>
    </row>
    <row r="19" spans="1:4" ht="14.25">
      <c r="A19" s="28" t="s">
        <v>21</v>
      </c>
      <c r="B19" s="28"/>
      <c r="C19" s="28"/>
      <c r="D19" s="28"/>
    </row>
  </sheetData>
  <sheetProtection/>
  <mergeCells count="5">
    <mergeCell ref="A2:F2"/>
    <mergeCell ref="A3:F3"/>
    <mergeCell ref="A4:F4"/>
    <mergeCell ref="A15:F15"/>
    <mergeCell ref="A19:D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G5" sqref="G5"/>
    </sheetView>
  </sheetViews>
  <sheetFormatPr defaultColWidth="9.00390625" defaultRowHeight="14.25"/>
  <cols>
    <col min="1" max="1" width="5.25390625" style="0" customWidth="1"/>
    <col min="2" max="2" width="25.625" style="0" customWidth="1"/>
    <col min="3" max="3" width="7.875" style="0" customWidth="1"/>
    <col min="4" max="4" width="9.125" style="0" customWidth="1"/>
    <col min="5" max="5" width="10.875" style="0" customWidth="1"/>
    <col min="6" max="6" width="12.37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74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</row>
    <row r="6" spans="1:6" ht="24.75" customHeight="1">
      <c r="A6" s="3"/>
      <c r="B6" s="4"/>
      <c r="C6" s="3"/>
      <c r="D6" s="3"/>
      <c r="E6" s="2"/>
      <c r="F6" s="2"/>
    </row>
    <row r="7" spans="1:6" ht="24.75" customHeight="1">
      <c r="A7" s="3"/>
      <c r="B7" s="4"/>
      <c r="C7" s="3"/>
      <c r="D7" s="5"/>
      <c r="E7" s="2"/>
      <c r="F7" s="2"/>
    </row>
    <row r="8" spans="1:6" ht="24.75" customHeight="1">
      <c r="A8" s="3"/>
      <c r="B8" s="4"/>
      <c r="C8" s="3"/>
      <c r="D8" s="5"/>
      <c r="E8" s="2"/>
      <c r="F8" s="2"/>
    </row>
    <row r="9" spans="1:6" ht="24.75" customHeight="1">
      <c r="A9" s="3"/>
      <c r="B9" s="4"/>
      <c r="C9" s="3"/>
      <c r="D9" s="5"/>
      <c r="E9" s="2"/>
      <c r="F9" s="2"/>
    </row>
    <row r="10" spans="1:6" ht="24.75" customHeight="1">
      <c r="A10" s="3"/>
      <c r="B10" s="4"/>
      <c r="C10" s="3"/>
      <c r="D10" s="5"/>
      <c r="E10" s="2"/>
      <c r="F10" s="2"/>
    </row>
    <row r="11" spans="1:6" ht="24.75" customHeight="1">
      <c r="A11" s="3"/>
      <c r="B11" s="4"/>
      <c r="C11" s="3"/>
      <c r="D11" s="5"/>
      <c r="E11" s="2"/>
      <c r="F11" s="2"/>
    </row>
    <row r="12" spans="1:6" ht="24.75" customHeight="1">
      <c r="A12" s="3"/>
      <c r="B12" s="4"/>
      <c r="C12" s="3"/>
      <c r="D12" s="5"/>
      <c r="E12" s="2"/>
      <c r="F12" s="2"/>
    </row>
    <row r="13" spans="1:6" ht="24.75" customHeight="1">
      <c r="A13" s="3"/>
      <c r="B13" s="4"/>
      <c r="C13" s="3"/>
      <c r="D13" s="5"/>
      <c r="E13" s="2"/>
      <c r="F13" s="2"/>
    </row>
    <row r="14" spans="1:6" ht="24.75" customHeight="1">
      <c r="A14" s="3"/>
      <c r="B14" s="4"/>
      <c r="C14" s="3"/>
      <c r="D14" s="5"/>
      <c r="E14" s="2"/>
      <c r="F14" s="2"/>
    </row>
    <row r="15" spans="1:6" ht="24.75" customHeight="1">
      <c r="A15" s="26" t="s">
        <v>75</v>
      </c>
      <c r="B15" s="31"/>
      <c r="C15" s="31"/>
      <c r="D15" s="31"/>
      <c r="E15" s="31"/>
      <c r="F15" s="31"/>
    </row>
    <row r="16" spans="1:6" ht="12.75" customHeight="1">
      <c r="A16" s="6"/>
      <c r="B16" s="7"/>
      <c r="C16" s="7"/>
      <c r="D16" s="7"/>
      <c r="E16" s="7"/>
      <c r="F16" s="7"/>
    </row>
    <row r="17" spans="1:4" ht="14.25">
      <c r="A17" s="7" t="s">
        <v>20</v>
      </c>
      <c r="B17" s="8"/>
      <c r="C17" s="8"/>
      <c r="D17" s="8"/>
    </row>
    <row r="18" spans="1:4" ht="14.25">
      <c r="A18" s="9"/>
      <c r="B18" s="9"/>
      <c r="C18" s="9"/>
      <c r="D18" s="9"/>
    </row>
    <row r="19" spans="1:4" ht="14.25">
      <c r="A19" s="28" t="s">
        <v>21</v>
      </c>
      <c r="B19" s="28"/>
      <c r="C19" s="28"/>
      <c r="D19" s="28"/>
    </row>
  </sheetData>
  <sheetProtection/>
  <mergeCells count="5">
    <mergeCell ref="A2:F2"/>
    <mergeCell ref="A3:F3"/>
    <mergeCell ref="A4:F4"/>
    <mergeCell ref="A15:F15"/>
    <mergeCell ref="A19:D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K10" sqref="K10"/>
    </sheetView>
  </sheetViews>
  <sheetFormatPr defaultColWidth="9.00390625" defaultRowHeight="14.25"/>
  <cols>
    <col min="1" max="1" width="8.75390625" style="0" customWidth="1"/>
    <col min="2" max="2" width="29.375" style="0" customWidth="1"/>
    <col min="3" max="3" width="7.875" style="0" customWidth="1"/>
    <col min="4" max="4" width="9.125" style="0" customWidth="1"/>
    <col min="5" max="5" width="10.875" style="10" customWidth="1"/>
    <col min="6" max="6" width="11.875" style="0" customWidth="1"/>
  </cols>
  <sheetData>
    <row r="1" spans="1:6" ht="14.25">
      <c r="A1" s="11"/>
      <c r="B1" s="11"/>
      <c r="C1" s="11"/>
      <c r="D1" s="11"/>
      <c r="E1" s="12"/>
      <c r="F1" s="11"/>
    </row>
    <row r="2" spans="1:6" ht="30" customHeight="1">
      <c r="A2" s="32" t="s">
        <v>22</v>
      </c>
      <c r="B2" s="32"/>
      <c r="C2" s="32"/>
      <c r="D2" s="32"/>
      <c r="E2" s="32"/>
      <c r="F2" s="32"/>
    </row>
    <row r="3" spans="1:6" ht="28.5" customHeight="1">
      <c r="A3" s="33" t="str">
        <f>'汇总表'!A4</f>
        <v>工程名称：东安县大庙口镇南溪花海公路工程施工招标</v>
      </c>
      <c r="B3" s="33"/>
      <c r="C3" s="33"/>
      <c r="D3" s="33"/>
      <c r="E3" s="33"/>
      <c r="F3" s="33"/>
    </row>
    <row r="4" spans="1:6" ht="34.5" customHeight="1">
      <c r="A4" s="29" t="s">
        <v>76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13" t="s">
        <v>28</v>
      </c>
      <c r="F5" s="2" t="s">
        <v>29</v>
      </c>
    </row>
    <row r="6" spans="1:6" ht="24.75" customHeight="1">
      <c r="A6" s="3" t="s">
        <v>77</v>
      </c>
      <c r="B6" s="4" t="s">
        <v>78</v>
      </c>
      <c r="C6" s="3" t="s">
        <v>35</v>
      </c>
      <c r="D6" s="5">
        <v>640</v>
      </c>
      <c r="E6" s="13">
        <f>F6/D6</f>
        <v>295.7296875</v>
      </c>
      <c r="F6" s="14">
        <v>189267</v>
      </c>
    </row>
    <row r="7" spans="1:6" ht="24.75" customHeight="1">
      <c r="A7" s="3" t="s">
        <v>79</v>
      </c>
      <c r="B7" s="4" t="s">
        <v>80</v>
      </c>
      <c r="C7" s="3" t="s">
        <v>56</v>
      </c>
      <c r="D7" s="5">
        <v>710.9</v>
      </c>
      <c r="E7" s="13">
        <f>F7/D7</f>
        <v>57.53973835982558</v>
      </c>
      <c r="F7" s="14">
        <v>40905</v>
      </c>
    </row>
    <row r="8" spans="1:6" ht="24.75" customHeight="1">
      <c r="A8" s="3" t="s">
        <v>81</v>
      </c>
      <c r="B8" s="4" t="s">
        <v>82</v>
      </c>
      <c r="C8" s="3" t="s">
        <v>83</v>
      </c>
      <c r="D8" s="5">
        <v>6</v>
      </c>
      <c r="E8" s="13">
        <f>F8/D8</f>
        <v>715</v>
      </c>
      <c r="F8" s="14">
        <v>4290</v>
      </c>
    </row>
    <row r="9" spans="1:6" ht="24.75" customHeight="1">
      <c r="A9" s="3" t="s">
        <v>84</v>
      </c>
      <c r="B9" s="4" t="s">
        <v>85</v>
      </c>
      <c r="C9" s="3" t="s">
        <v>83</v>
      </c>
      <c r="D9" s="5">
        <v>2</v>
      </c>
      <c r="E9" s="13">
        <f>F9/D9</f>
        <v>730</v>
      </c>
      <c r="F9" s="14">
        <v>1460</v>
      </c>
    </row>
    <row r="10" spans="1:6" ht="24.75" customHeight="1">
      <c r="A10" s="3" t="s">
        <v>86</v>
      </c>
      <c r="B10" s="4" t="s">
        <v>87</v>
      </c>
      <c r="C10" s="3" t="s">
        <v>83</v>
      </c>
      <c r="D10" s="5">
        <v>2</v>
      </c>
      <c r="E10" s="13">
        <f>F10/D10</f>
        <v>23410</v>
      </c>
      <c r="F10" s="14">
        <v>46820</v>
      </c>
    </row>
    <row r="11" spans="1:6" ht="24.75" customHeight="1">
      <c r="A11" s="3"/>
      <c r="B11" s="4"/>
      <c r="C11" s="3"/>
      <c r="D11" s="5"/>
      <c r="E11" s="13"/>
      <c r="F11" s="14"/>
    </row>
    <row r="12" spans="1:6" ht="24.75" customHeight="1">
      <c r="A12" s="3"/>
      <c r="B12" s="4"/>
      <c r="C12" s="3"/>
      <c r="D12" s="5"/>
      <c r="E12" s="13"/>
      <c r="F12" s="2"/>
    </row>
    <row r="13" spans="1:6" ht="24.75" customHeight="1">
      <c r="A13" s="3"/>
      <c r="B13" s="4"/>
      <c r="C13" s="3"/>
      <c r="D13" s="5"/>
      <c r="E13" s="13"/>
      <c r="F13" s="2"/>
    </row>
    <row r="14" spans="1:6" ht="24.75" customHeight="1">
      <c r="A14" s="3"/>
      <c r="B14" s="4"/>
      <c r="C14" s="3"/>
      <c r="D14" s="5"/>
      <c r="E14" s="13"/>
      <c r="F14" s="2"/>
    </row>
    <row r="15" spans="1:6" ht="24.75" customHeight="1">
      <c r="A15" s="3"/>
      <c r="B15" s="4"/>
      <c r="C15" s="3"/>
      <c r="D15" s="5"/>
      <c r="E15" s="13"/>
      <c r="F15" s="2"/>
    </row>
    <row r="16" spans="1:6" ht="24.75" customHeight="1">
      <c r="A16" s="3"/>
      <c r="B16" s="4"/>
      <c r="C16" s="3"/>
      <c r="D16" s="5"/>
      <c r="E16" s="13"/>
      <c r="F16" s="13"/>
    </row>
    <row r="17" spans="1:6" ht="24.75" customHeight="1">
      <c r="A17" s="26" t="s">
        <v>88</v>
      </c>
      <c r="B17" s="31"/>
      <c r="C17" s="31"/>
      <c r="D17" s="31"/>
      <c r="E17" s="31"/>
      <c r="F17" s="31"/>
    </row>
    <row r="18" spans="1:6" ht="12.75" customHeight="1">
      <c r="A18" s="6"/>
      <c r="B18" s="7"/>
      <c r="C18" s="7"/>
      <c r="D18" s="7"/>
      <c r="E18" s="7"/>
      <c r="F18" s="7"/>
    </row>
    <row r="19" spans="1:4" ht="14.25">
      <c r="A19" s="7" t="s">
        <v>20</v>
      </c>
      <c r="B19" s="8"/>
      <c r="C19" s="8"/>
      <c r="D19" s="8"/>
    </row>
    <row r="20" spans="1:4" ht="14.25">
      <c r="A20" s="9"/>
      <c r="B20" s="9"/>
      <c r="C20" s="9"/>
      <c r="D20" s="9"/>
    </row>
    <row r="21" spans="1:4" ht="14.25">
      <c r="A21" s="28" t="s">
        <v>21</v>
      </c>
      <c r="B21" s="28"/>
      <c r="C21" s="28"/>
      <c r="D21" s="28"/>
    </row>
  </sheetData>
  <sheetProtection/>
  <mergeCells count="5">
    <mergeCell ref="A2:F2"/>
    <mergeCell ref="A3:F3"/>
    <mergeCell ref="A4:F4"/>
    <mergeCell ref="A17:F17"/>
    <mergeCell ref="A21:D21"/>
  </mergeCells>
  <printOptions horizontalCentered="1"/>
  <pageMargins left="0.59" right="0.59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H11" sqref="H11"/>
    </sheetView>
  </sheetViews>
  <sheetFormatPr defaultColWidth="9.00390625" defaultRowHeight="14.25"/>
  <cols>
    <col min="1" max="1" width="7.00390625" style="0" customWidth="1"/>
    <col min="2" max="2" width="25.625" style="0" customWidth="1"/>
    <col min="3" max="3" width="7.875" style="0" customWidth="1"/>
    <col min="4" max="4" width="9.125" style="0" customWidth="1"/>
    <col min="5" max="5" width="10.875" style="0" customWidth="1"/>
    <col min="6" max="6" width="10.75390625" style="0" customWidth="1"/>
  </cols>
  <sheetData>
    <row r="2" spans="1:6" ht="30" customHeight="1">
      <c r="A2" s="23" t="s">
        <v>22</v>
      </c>
      <c r="B2" s="23"/>
      <c r="C2" s="23"/>
      <c r="D2" s="23"/>
      <c r="E2" s="23"/>
      <c r="F2" s="23"/>
    </row>
    <row r="3" spans="1:6" ht="28.5" customHeight="1">
      <c r="A3" s="25" t="str">
        <f>'汇总表'!A4</f>
        <v>工程名称：东安县大庙口镇南溪花海公路工程施工招标</v>
      </c>
      <c r="B3" s="25"/>
      <c r="C3" s="25"/>
      <c r="D3" s="25"/>
      <c r="E3" s="25"/>
      <c r="F3" s="25"/>
    </row>
    <row r="4" spans="1:6" ht="34.5" customHeight="1">
      <c r="A4" s="29" t="s">
        <v>89</v>
      </c>
      <c r="B4" s="30"/>
      <c r="C4" s="30"/>
      <c r="D4" s="30"/>
      <c r="E4" s="30"/>
      <c r="F4" s="30"/>
    </row>
    <row r="5" spans="1:6" ht="31.5" customHeight="1">
      <c r="A5" s="2" t="s">
        <v>24</v>
      </c>
      <c r="B5" s="2" t="s">
        <v>25</v>
      </c>
      <c r="C5" s="2" t="s">
        <v>26</v>
      </c>
      <c r="D5" s="2" t="s">
        <v>27</v>
      </c>
      <c r="E5" s="2" t="s">
        <v>28</v>
      </c>
      <c r="F5" s="2" t="s">
        <v>29</v>
      </c>
    </row>
    <row r="6" spans="1:6" ht="24.75" customHeight="1">
      <c r="A6" s="3"/>
      <c r="B6" s="4"/>
      <c r="C6" s="3"/>
      <c r="D6" s="3"/>
      <c r="E6" s="2"/>
      <c r="F6" s="2"/>
    </row>
    <row r="7" spans="1:6" ht="24.75" customHeight="1">
      <c r="A7" s="3"/>
      <c r="B7" s="4"/>
      <c r="C7" s="3"/>
      <c r="D7" s="5"/>
      <c r="E7" s="2"/>
      <c r="F7" s="2"/>
    </row>
    <row r="8" spans="1:6" ht="24.75" customHeight="1">
      <c r="A8" s="3"/>
      <c r="B8" s="4"/>
      <c r="C8" s="3"/>
      <c r="D8" s="5"/>
      <c r="E8" s="2"/>
      <c r="F8" s="2"/>
    </row>
    <row r="9" spans="1:6" ht="24.75" customHeight="1">
      <c r="A9" s="3"/>
      <c r="B9" s="4"/>
      <c r="C9" s="3"/>
      <c r="D9" s="5"/>
      <c r="E9" s="2"/>
      <c r="F9" s="2"/>
    </row>
    <row r="10" spans="1:6" ht="24.75" customHeight="1">
      <c r="A10" s="3"/>
      <c r="B10" s="4"/>
      <c r="C10" s="3"/>
      <c r="D10" s="5"/>
      <c r="E10" s="2"/>
      <c r="F10" s="2"/>
    </row>
    <row r="11" spans="1:6" ht="24.75" customHeight="1">
      <c r="A11" s="3"/>
      <c r="B11" s="4"/>
      <c r="C11" s="3"/>
      <c r="D11" s="5"/>
      <c r="E11" s="2"/>
      <c r="F11" s="2"/>
    </row>
    <row r="12" spans="1:6" ht="24.75" customHeight="1">
      <c r="A12" s="3"/>
      <c r="B12" s="4"/>
      <c r="C12" s="3"/>
      <c r="D12" s="5"/>
      <c r="E12" s="2"/>
      <c r="F12" s="2"/>
    </row>
    <row r="13" spans="1:6" ht="24.75" customHeight="1">
      <c r="A13" s="3"/>
      <c r="B13" s="4"/>
      <c r="C13" s="3"/>
      <c r="D13" s="5"/>
      <c r="E13" s="2"/>
      <c r="F13" s="2"/>
    </row>
    <row r="14" spans="1:6" ht="24.75" customHeight="1">
      <c r="A14" s="3"/>
      <c r="B14" s="4"/>
      <c r="C14" s="3"/>
      <c r="D14" s="5"/>
      <c r="E14" s="2"/>
      <c r="F14" s="2"/>
    </row>
    <row r="15" spans="1:6" ht="24.75" customHeight="1">
      <c r="A15" s="26" t="s">
        <v>90</v>
      </c>
      <c r="B15" s="31"/>
      <c r="C15" s="31"/>
      <c r="D15" s="31"/>
      <c r="E15" s="31"/>
      <c r="F15" s="31"/>
    </row>
    <row r="16" spans="1:6" ht="12" customHeight="1">
      <c r="A16" s="6"/>
      <c r="B16" s="7"/>
      <c r="C16" s="7"/>
      <c r="D16" s="7"/>
      <c r="E16" s="7"/>
      <c r="F16" s="7"/>
    </row>
    <row r="17" spans="1:4" ht="14.25">
      <c r="A17" s="7" t="s">
        <v>20</v>
      </c>
      <c r="B17" s="8"/>
      <c r="C17" s="8"/>
      <c r="D17" s="8"/>
    </row>
    <row r="18" spans="1:4" ht="14.25">
      <c r="A18" s="9"/>
      <c r="B18" s="9"/>
      <c r="C18" s="9"/>
      <c r="D18" s="9"/>
    </row>
    <row r="19" spans="1:4" ht="14.25">
      <c r="A19" s="28" t="s">
        <v>21</v>
      </c>
      <c r="B19" s="28"/>
      <c r="C19" s="28"/>
      <c r="D19" s="28"/>
    </row>
  </sheetData>
  <sheetProtection/>
  <mergeCells count="5">
    <mergeCell ref="A2:F2"/>
    <mergeCell ref="A3:F3"/>
    <mergeCell ref="A4:F4"/>
    <mergeCell ref="A15:F15"/>
    <mergeCell ref="A19:D19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2019-09-29T09:11:06Z</cp:lastPrinted>
  <dcterms:created xsi:type="dcterms:W3CDTF">1996-12-17T01:32:42Z</dcterms:created>
  <dcterms:modified xsi:type="dcterms:W3CDTF">2019-09-30T01:29:32Z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