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Sheet1!$A$1:$F$15</definedName>
  </definedNames>
  <calcPr calcId="144525"/>
</workbook>
</file>

<file path=xl/sharedStrings.xml><?xml version="1.0" encoding="utf-8"?>
<sst xmlns="http://schemas.openxmlformats.org/spreadsheetml/2006/main" count="44" uniqueCount="28">
  <si>
    <t>2023年东安发展集团有限公司招聘拟聘用人员名单</t>
  </si>
  <si>
    <t>序号</t>
  </si>
  <si>
    <t>姓名</t>
  </si>
  <si>
    <t>性别</t>
  </si>
  <si>
    <t>岗位代码</t>
  </si>
  <si>
    <t>准考证号</t>
  </si>
  <si>
    <t>岗位名称</t>
  </si>
  <si>
    <t>廖威国</t>
  </si>
  <si>
    <t>男</t>
  </si>
  <si>
    <t>业务经理</t>
  </si>
  <si>
    <t>曾拓</t>
  </si>
  <si>
    <t>工程专业技术人员</t>
  </si>
  <si>
    <t>龙荣林</t>
  </si>
  <si>
    <t>唐雨蝶</t>
  </si>
  <si>
    <t>女</t>
  </si>
  <si>
    <t>财会专业人员</t>
  </si>
  <si>
    <t>唐悦</t>
  </si>
  <si>
    <t>投融资管理人员</t>
  </si>
  <si>
    <t>蒋圆圆</t>
  </si>
  <si>
    <t>资产经营管理人员</t>
  </si>
  <si>
    <t>唐娅妮</t>
  </si>
  <si>
    <t>法务专员</t>
  </si>
  <si>
    <t>唐明湘</t>
  </si>
  <si>
    <t>综合文秘</t>
  </si>
  <si>
    <t>文艺蒙</t>
  </si>
  <si>
    <t>综合管理人员</t>
  </si>
  <si>
    <t>席慧娟</t>
  </si>
  <si>
    <t>唐靖琳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</si>
</sst>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G24" sqref="G24"/>
    </sheetView>
  </sheetViews>
  <sheetFormatPr defaultColWidth="9" defaultRowHeight="13.5" outlineLevelCol="5"/>
  <cols>
    <col min="1" max="1" width="7.875" customWidth="1"/>
    <col min="2" max="2" width="14.75" style="1" customWidth="1"/>
    <col min="3" max="3" width="11.25" style="1" customWidth="1"/>
    <col min="4" max="4" width="15.125" style="1" customWidth="1"/>
    <col min="5" max="5" width="16.375" style="1" customWidth="1"/>
    <col min="6" max="6" width="20" style="1" customWidth="1"/>
  </cols>
  <sheetData>
    <row r="1" ht="41.25" customHeight="1" spans="1:6">
      <c r="A1" s="2" t="s">
        <v>0</v>
      </c>
      <c r="B1" s="2"/>
      <c r="C1" s="2"/>
      <c r="D1" s="2"/>
      <c r="E1" s="2"/>
      <c r="F1" s="2"/>
    </row>
    <row r="2" ht="38.2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8.75" customHeight="1" spans="1:6">
      <c r="A3" s="4">
        <v>1</v>
      </c>
      <c r="B3" s="5" t="s">
        <v>7</v>
      </c>
      <c r="C3" s="5" t="s">
        <v>8</v>
      </c>
      <c r="D3" s="6" t="str">
        <f>"001"</f>
        <v>001</v>
      </c>
      <c r="E3" s="5" t="str">
        <f>"2023022411"</f>
        <v>2023022411</v>
      </c>
      <c r="F3" s="5" t="s">
        <v>9</v>
      </c>
    </row>
    <row r="4" ht="18.75" customHeight="1" spans="1:6">
      <c r="A4" s="4">
        <v>2</v>
      </c>
      <c r="B4" s="5" t="s">
        <v>10</v>
      </c>
      <c r="C4" s="5" t="s">
        <v>8</v>
      </c>
      <c r="D4" s="6" t="str">
        <f>"002"</f>
        <v>002</v>
      </c>
      <c r="E4" s="5" t="str">
        <f>"2023022315"</f>
        <v>2023022315</v>
      </c>
      <c r="F4" s="5" t="s">
        <v>11</v>
      </c>
    </row>
    <row r="5" ht="18.75" customHeight="1" spans="1:6">
      <c r="A5" s="4">
        <v>3</v>
      </c>
      <c r="B5" s="5" t="s">
        <v>12</v>
      </c>
      <c r="C5" s="5" t="s">
        <v>8</v>
      </c>
      <c r="D5" s="6" t="str">
        <f>"002"</f>
        <v>002</v>
      </c>
      <c r="E5" s="5" t="str">
        <f>"2023022308"</f>
        <v>2023022308</v>
      </c>
      <c r="F5" s="5" t="s">
        <v>11</v>
      </c>
    </row>
    <row r="6" ht="18.75" customHeight="1" spans="1:6">
      <c r="A6" s="4">
        <v>4</v>
      </c>
      <c r="B6" s="5" t="s">
        <v>13</v>
      </c>
      <c r="C6" s="5" t="s">
        <v>14</v>
      </c>
      <c r="D6" s="6" t="str">
        <f>"003"</f>
        <v>003</v>
      </c>
      <c r="E6" s="5" t="str">
        <f>"2023022413"</f>
        <v>2023022413</v>
      </c>
      <c r="F6" s="5" t="s">
        <v>15</v>
      </c>
    </row>
    <row r="7" ht="19" customHeight="1" spans="1:6">
      <c r="A7" s="4">
        <v>5</v>
      </c>
      <c r="B7" s="5" t="str">
        <f>"荣薇"</f>
        <v>荣薇</v>
      </c>
      <c r="C7" s="5" t="s">
        <v>14</v>
      </c>
      <c r="D7" s="6" t="str">
        <f>"003"</f>
        <v>003</v>
      </c>
      <c r="E7" s="5" t="str">
        <f>"2023022414"</f>
        <v>2023022414</v>
      </c>
      <c r="F7" s="5" t="s">
        <v>15</v>
      </c>
    </row>
    <row r="8" ht="21" customHeight="1" spans="1:6">
      <c r="A8" s="4">
        <v>6</v>
      </c>
      <c r="B8" s="5" t="s">
        <v>16</v>
      </c>
      <c r="C8" s="5" t="s">
        <v>14</v>
      </c>
      <c r="D8" s="6" t="str">
        <f>"004"</f>
        <v>004</v>
      </c>
      <c r="E8" s="5" t="str">
        <f>"2023022226"</f>
        <v>2023022226</v>
      </c>
      <c r="F8" s="5" t="s">
        <v>17</v>
      </c>
    </row>
    <row r="9" ht="18.75" customHeight="1" spans="1:6">
      <c r="A9" s="4">
        <v>7</v>
      </c>
      <c r="B9" s="5" t="str">
        <f>"夏申妍"</f>
        <v>夏申妍</v>
      </c>
      <c r="C9" s="5" t="s">
        <v>14</v>
      </c>
      <c r="D9" s="6" t="str">
        <f>"004"</f>
        <v>004</v>
      </c>
      <c r="E9" s="5" t="str">
        <f>"2023022223"</f>
        <v>2023022223</v>
      </c>
      <c r="F9" s="5" t="s">
        <v>17</v>
      </c>
    </row>
    <row r="10" ht="18.75" customHeight="1" spans="1:6">
      <c r="A10" s="4">
        <v>8</v>
      </c>
      <c r="B10" s="5" t="s">
        <v>18</v>
      </c>
      <c r="C10" s="5" t="s">
        <v>14</v>
      </c>
      <c r="D10" s="6" t="str">
        <f>"005"</f>
        <v>005</v>
      </c>
      <c r="E10" s="5" t="str">
        <f>"2023022431"</f>
        <v>2023022431</v>
      </c>
      <c r="F10" s="5" t="s">
        <v>19</v>
      </c>
    </row>
    <row r="11" ht="18.75" customHeight="1" spans="1:6">
      <c r="A11" s="4">
        <v>9</v>
      </c>
      <c r="B11" s="5" t="s">
        <v>20</v>
      </c>
      <c r="C11" s="5" t="s">
        <v>14</v>
      </c>
      <c r="D11" s="6" t="str">
        <f>"006"</f>
        <v>006</v>
      </c>
      <c r="E11" s="5" t="str">
        <f>"2023022230"</f>
        <v>2023022230</v>
      </c>
      <c r="F11" s="5" t="s">
        <v>21</v>
      </c>
    </row>
    <row r="12" ht="18.75" customHeight="1" spans="1:6">
      <c r="A12" s="4">
        <v>10</v>
      </c>
      <c r="B12" s="5" t="s">
        <v>22</v>
      </c>
      <c r="C12" s="5" t="s">
        <v>14</v>
      </c>
      <c r="D12" s="6" t="str">
        <f>"007"</f>
        <v>007</v>
      </c>
      <c r="E12" s="5" t="str">
        <f>"2023020101"</f>
        <v>2023020101</v>
      </c>
      <c r="F12" s="5" t="s">
        <v>23</v>
      </c>
    </row>
    <row r="13" ht="18.75" customHeight="1" spans="1:6">
      <c r="A13" s="4">
        <v>11</v>
      </c>
      <c r="B13" s="5" t="s">
        <v>24</v>
      </c>
      <c r="C13" s="5" t="s">
        <v>14</v>
      </c>
      <c r="D13" s="6" t="str">
        <f t="shared" ref="D13:D15" si="0">"008"</f>
        <v>008</v>
      </c>
      <c r="E13" s="5" t="str">
        <f>"2023020634"</f>
        <v>2023020634</v>
      </c>
      <c r="F13" s="5" t="s">
        <v>25</v>
      </c>
    </row>
    <row r="14" ht="18.75" customHeight="1" spans="1:6">
      <c r="A14" s="4">
        <v>12</v>
      </c>
      <c r="B14" s="5" t="s">
        <v>26</v>
      </c>
      <c r="C14" s="5" t="s">
        <v>14</v>
      </c>
      <c r="D14" s="6" t="str">
        <f t="shared" si="0"/>
        <v>008</v>
      </c>
      <c r="E14" s="5" t="str">
        <f>"2023021329"</f>
        <v>2023021329</v>
      </c>
      <c r="F14" s="5" t="s">
        <v>25</v>
      </c>
    </row>
    <row r="15" ht="18.75" customHeight="1" spans="1:6">
      <c r="A15" s="4">
        <v>13</v>
      </c>
      <c r="B15" s="5" t="s">
        <v>27</v>
      </c>
      <c r="C15" s="5" t="s">
        <v>14</v>
      </c>
      <c r="D15" s="6" t="str">
        <f t="shared" si="0"/>
        <v>008</v>
      </c>
      <c r="E15" s="5" t="str">
        <f>"2023021723"</f>
        <v>2023021723</v>
      </c>
      <c r="F15" s="5" t="s">
        <v>25</v>
      </c>
    </row>
    <row r="16" ht="18.75" customHeight="1"/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胡兴</cp:lastModifiedBy>
  <dcterms:created xsi:type="dcterms:W3CDTF">2022-06-20T01:36:00Z</dcterms:created>
  <cp:lastPrinted>2023-03-02T09:33:00Z</cp:lastPrinted>
  <dcterms:modified xsi:type="dcterms:W3CDTF">2023-09-22T07:39:36Z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E5D7860F19CA43578FFFAC31DC84DE09_13</vt:lpwstr>
  </property>
  <property fmtid="{D5CDD505-2E9C-101B-9397-08002B2CF9AE}" pid="3" name="KSOProductBuildVer">
    <vt:lpwstr>2052-12.1.0.15374</vt:lpwstr>
  </property>
</Properties>
</file>